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511" documentId="8_{D9433A92-1794-43F6-9846-26E8F599CE0F}" xr6:coauthVersionLast="47" xr6:coauthVersionMax="47" xr10:uidLastSave="{317721DC-3544-4DE1-9E8D-3A295BF60353}"/>
  <bookViews>
    <workbookView xWindow="2235" yWindow="-16320" windowWidth="29040" windowHeight="15720" xr2:uid="{00000000-000D-0000-FFFF-FFFF00000000}"/>
  </bookViews>
  <sheets>
    <sheet name="Sheet1" sheetId="1" r:id="rId1"/>
  </sheets>
  <definedNames>
    <definedName name="_xlnm.Print_Area" localSheetId="0">Sheet1!$A$1:$AH$193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4" i="1" l="1"/>
  <c r="P178" i="1"/>
  <c r="P170" i="1"/>
  <c r="K174" i="1"/>
  <c r="K178" i="1"/>
  <c r="K170" i="1"/>
  <c r="Q68" i="1"/>
  <c r="K68" i="1"/>
  <c r="W82" i="1"/>
  <c r="AC82" i="1" s="1"/>
  <c r="X153" i="1" l="1"/>
  <c r="P152" i="1"/>
  <c r="J152" i="1"/>
  <c r="T138" i="1"/>
  <c r="P138" i="1"/>
  <c r="K103" i="1"/>
  <c r="P103" i="1"/>
  <c r="Z91" i="1"/>
  <c r="Z92" i="1"/>
  <c r="W65" i="1"/>
  <c r="AC65" i="1" s="1"/>
  <c r="W64" i="1"/>
  <c r="AC64" i="1" s="1"/>
  <c r="AG47" i="1"/>
  <c r="P154" i="1" l="1"/>
  <c r="M152" i="1"/>
  <c r="W68" i="1"/>
  <c r="H182" i="1" l="1"/>
  <c r="AA154" i="1"/>
  <c r="AA153" i="1"/>
  <c r="AD154" i="1"/>
  <c r="AD153" i="1"/>
  <c r="X154" i="1"/>
  <c r="T152" i="1"/>
  <c r="T154" i="1" s="1"/>
  <c r="G152" i="1"/>
  <c r="T150" i="1"/>
  <c r="P150" i="1"/>
  <c r="T146" i="1"/>
  <c r="P146" i="1"/>
  <c r="T142" i="1"/>
  <c r="P142" i="1"/>
  <c r="K111" i="1"/>
  <c r="P107" i="1"/>
  <c r="H119" i="1"/>
  <c r="K107" i="1"/>
  <c r="K115" i="1"/>
  <c r="P115" i="1"/>
  <c r="P111" i="1"/>
  <c r="AC121" i="1"/>
  <c r="Y121" i="1"/>
  <c r="U121" i="1"/>
  <c r="AC120" i="1"/>
  <c r="Y120" i="1"/>
  <c r="U120" i="1"/>
  <c r="W81" i="1"/>
  <c r="AC81" i="1" s="1"/>
  <c r="W80" i="1"/>
  <c r="AC80" i="1" s="1"/>
  <c r="W79" i="1"/>
  <c r="AC79" i="1" s="1"/>
  <c r="P119" i="1" l="1"/>
  <c r="P122" i="1" s="1"/>
  <c r="K119" i="1"/>
  <c r="K122" i="1" s="1"/>
  <c r="K182" i="1"/>
  <c r="W69" i="1"/>
  <c r="AC69" i="1" s="1"/>
  <c r="AG53" i="1"/>
  <c r="AG54" i="1"/>
  <c r="AG48" i="1"/>
  <c r="AG49" i="1"/>
  <c r="AG50" i="1"/>
  <c r="AG51" i="1"/>
  <c r="Z93" i="1" l="1"/>
  <c r="Z94" i="1"/>
  <c r="W67" i="1"/>
  <c r="AC67" i="1" s="1"/>
  <c r="W66" i="1"/>
  <c r="AC66" i="1" s="1"/>
  <c r="AG52" i="1"/>
  <c r="AG55" i="1"/>
  <c r="AC68" i="1" l="1"/>
  <c r="P182" i="1"/>
</calcChain>
</file>

<file path=xl/sharedStrings.xml><?xml version="1.0" encoding="utf-8"?>
<sst xmlns="http://schemas.openxmlformats.org/spreadsheetml/2006/main" count="320" uniqueCount="117">
  <si>
    <t>(施設園芸用）</t>
    <rPh sb="1" eb="6">
      <t>シセツエンゲイヨウ</t>
    </rPh>
    <phoneticPr fontId="1"/>
  </si>
  <si>
    <t>省エネルギー等対策推進計画</t>
    <phoneticPr fontId="1"/>
  </si>
  <si>
    <t>（品目名：　　　　　　　　）</t>
    <rPh sb="1" eb="4">
      <t>ヒンモクメイ</t>
    </rPh>
    <phoneticPr fontId="1"/>
  </si>
  <si>
    <t>計画期間</t>
    <rPh sb="0" eb="2">
      <t>ケイカク</t>
    </rPh>
    <rPh sb="2" eb="4">
      <t>キカン</t>
    </rPh>
    <phoneticPr fontId="1"/>
  </si>
  <si>
    <r>
      <t>　　年間</t>
    </r>
    <r>
      <rPr>
        <sz val="10"/>
        <color theme="1"/>
        <rFont val="ＭＳ ゴシック"/>
        <family val="3"/>
        <charset val="128"/>
      </rPr>
      <t>（〇事業年度～〇事業年度）</t>
    </r>
    <rPh sb="2" eb="4">
      <t>ネンカン</t>
    </rPh>
    <rPh sb="6" eb="8">
      <t>ジギョウ</t>
    </rPh>
    <rPh sb="8" eb="10">
      <t>ネンド</t>
    </rPh>
    <rPh sb="12" eb="14">
      <t>ジギョウ</t>
    </rPh>
    <rPh sb="14" eb="16">
      <t>ネンド</t>
    </rPh>
    <phoneticPr fontId="1"/>
  </si>
  <si>
    <t>都道府県名</t>
    <rPh sb="0" eb="5">
      <t>トドウフケンメイ</t>
    </rPh>
    <phoneticPr fontId="1"/>
  </si>
  <si>
    <t>市町村名</t>
    <rPh sb="0" eb="4">
      <t>シチョウソンメイ</t>
    </rPh>
    <phoneticPr fontId="1"/>
  </si>
  <si>
    <t>計画策定主体名</t>
    <rPh sb="0" eb="2">
      <t>ケイカク</t>
    </rPh>
    <rPh sb="2" eb="4">
      <t>サクテイ</t>
    </rPh>
    <rPh sb="4" eb="7">
      <t>シュタイメイ</t>
    </rPh>
    <phoneticPr fontId="1"/>
  </si>
  <si>
    <t>計画策定主体代表者氏名</t>
    <phoneticPr fontId="1"/>
  </si>
  <si>
    <t>計画参画者数</t>
    <phoneticPr fontId="1"/>
  </si>
  <si>
    <t>住所（主たる事務所）</t>
    <phoneticPr fontId="1"/>
  </si>
  <si>
    <t>電話番号（主たる事務所）</t>
    <phoneticPr fontId="1"/>
  </si>
  <si>
    <t>メールアドレス</t>
    <phoneticPr fontId="1"/>
  </si>
  <si>
    <t>第１　産地における燃料使用量削減等の目標</t>
    <rPh sb="0" eb="1">
      <t>ダイ</t>
    </rPh>
    <phoneticPr fontId="1"/>
  </si>
  <si>
    <t>１　施設園芸における省エネルギー等対策推進の考え方</t>
    <phoneticPr fontId="1"/>
  </si>
  <si>
    <t>（注）</t>
    <rPh sb="1" eb="2">
      <t>チュウ</t>
    </rPh>
    <phoneticPr fontId="1"/>
  </si>
  <si>
    <t>当該産地における施設園芸の経営に関する現状と課題、省エネルギー等対策推進計画の実践を踏まえた今後の展開方向について記入する。</t>
    <phoneticPr fontId="1"/>
  </si>
  <si>
    <t>２　過去の燃料使用量削減実績</t>
    <phoneticPr fontId="1"/>
  </si>
  <si>
    <t>削減率</t>
    <phoneticPr fontId="1"/>
  </si>
  <si>
    <t>実施事業年度</t>
    <phoneticPr fontId="1"/>
  </si>
  <si>
    <t>実績</t>
    <phoneticPr fontId="1"/>
  </si>
  <si>
    <t>10a当たり燃料使用量</t>
    <phoneticPr fontId="1"/>
  </si>
  <si>
    <t>～</t>
    <phoneticPr fontId="1"/>
  </si>
  <si>
    <t>KL</t>
    <phoneticPr fontId="1"/>
  </si>
  <si>
    <t>→</t>
    <phoneticPr fontId="1"/>
  </si>
  <si>
    <t>㎥</t>
    <phoneticPr fontId="1"/>
  </si>
  <si>
    <t>単位生産量当たり燃料使用量</t>
    <phoneticPr fontId="1"/>
  </si>
  <si>
    <t>（注１）</t>
    <rPh sb="1" eb="2">
      <t>チュウ</t>
    </rPh>
    <phoneticPr fontId="1"/>
  </si>
  <si>
    <t>１期計画、２期計画における目標削減率15％を達成した場合に削減率を○で囲む。</t>
    <phoneticPr fontId="1"/>
  </si>
  <si>
    <t>（注２）</t>
    <rPh sb="1" eb="2">
      <t>チュウ</t>
    </rPh>
    <phoneticPr fontId="1"/>
  </si>
  <si>
    <t>３　燃料使用量削減等の目標</t>
    <phoneticPr fontId="1"/>
  </si>
  <si>
    <t>（１）10a当たり燃料使用量を削減する目標</t>
    <phoneticPr fontId="1"/>
  </si>
  <si>
    <t>燃料の種類</t>
    <phoneticPr fontId="1"/>
  </si>
  <si>
    <t>年間（対象期間）使用量</t>
    <phoneticPr fontId="1"/>
  </si>
  <si>
    <r>
      <t xml:space="preserve">削減量
</t>
    </r>
    <r>
      <rPr>
        <sz val="10"/>
        <color theme="1"/>
        <rFont val="ＭＳ ゴシック"/>
        <family val="3"/>
        <charset val="128"/>
      </rPr>
      <t>③＝①－②</t>
    </r>
    <phoneticPr fontId="1"/>
  </si>
  <si>
    <r>
      <t xml:space="preserve">削減率
</t>
    </r>
    <r>
      <rPr>
        <sz val="9"/>
        <color theme="1"/>
        <rFont val="ＭＳ ゴシック"/>
        <family val="3"/>
        <charset val="128"/>
      </rPr>
      <t>④＝③／①×100</t>
    </r>
    <phoneticPr fontId="1"/>
  </si>
  <si>
    <t>現　在　①</t>
    <phoneticPr fontId="1"/>
  </si>
  <si>
    <t>目　標　②</t>
    <phoneticPr fontId="1"/>
  </si>
  <si>
    <t>ＬＰガス</t>
    <phoneticPr fontId="1"/>
  </si>
  <si>
    <t>ＬＮＧ</t>
    <phoneticPr fontId="1"/>
  </si>
  <si>
    <t>合計（Ａ重油換算）</t>
    <rPh sb="0" eb="2">
      <t>ゴウケイ</t>
    </rPh>
    <rPh sb="4" eb="6">
      <t>ジュウユ</t>
    </rPh>
    <rPh sb="6" eb="8">
      <t>カンサン</t>
    </rPh>
    <phoneticPr fontId="1"/>
  </si>
  <si>
    <t>10a当たり</t>
    <rPh sb="3" eb="4">
      <t>ア</t>
    </rPh>
    <phoneticPr fontId="1"/>
  </si>
  <si>
    <t>（注３）</t>
    <rPh sb="1" eb="2">
      <t>チュウ</t>
    </rPh>
    <phoneticPr fontId="1"/>
  </si>
  <si>
    <t>（２）単位生産量当たり燃料使用量を削減する目標</t>
    <phoneticPr fontId="1"/>
  </si>
  <si>
    <t>年間（加温期間）生産量</t>
    <phoneticPr fontId="1"/>
  </si>
  <si>
    <r>
      <t xml:space="preserve">削減量
</t>
    </r>
    <r>
      <rPr>
        <sz val="9"/>
        <color theme="1"/>
        <rFont val="ＭＳ ゴシック"/>
        <family val="3"/>
        <charset val="128"/>
      </rPr>
      <t>③＝①－②</t>
    </r>
    <phoneticPr fontId="1"/>
  </si>
  <si>
    <t>現　在　①</t>
    <rPh sb="0" eb="1">
      <t>ゲン</t>
    </rPh>
    <rPh sb="2" eb="3">
      <t>ザイ</t>
    </rPh>
    <phoneticPr fontId="1"/>
  </si>
  <si>
    <t>目　標　②</t>
    <rPh sb="0" eb="1">
      <t>メ</t>
    </rPh>
    <rPh sb="2" eb="3">
      <t>シルベ</t>
    </rPh>
    <phoneticPr fontId="1"/>
  </si>
  <si>
    <t>生産量
（品目名：　　）</t>
    <phoneticPr fontId="1"/>
  </si>
  <si>
    <t>t</t>
    <phoneticPr fontId="1"/>
  </si>
  <si>
    <t>１t当たりの
燃料使用量</t>
    <phoneticPr fontId="1"/>
  </si>
  <si>
    <t>（注４）</t>
    <rPh sb="1" eb="2">
      <t>チュウ</t>
    </rPh>
    <phoneticPr fontId="1"/>
  </si>
  <si>
    <t>重量での把握が困難な場合は、単位を数量に変更して記載してもよいものとする。</t>
    <phoneticPr fontId="1"/>
  </si>
  <si>
    <t>（３）民間の金融商品や備蓄タンク等を活用して燃料コストの変動を抑制する目標</t>
    <phoneticPr fontId="1"/>
  </si>
  <si>
    <t>年間（加温期間）
使用量：現在 ①</t>
    <phoneticPr fontId="1"/>
  </si>
  <si>
    <t>年間（加温期間）
抑制量：目標 ②</t>
    <phoneticPr fontId="1"/>
  </si>
  <si>
    <t>抑制率
③＝②/①×100</t>
    <phoneticPr fontId="1"/>
  </si>
  <si>
    <t>kL</t>
    <phoneticPr fontId="1"/>
  </si>
  <si>
    <t>kg</t>
    <phoneticPr fontId="1"/>
  </si>
  <si>
    <t>第２　目標達成に向けた取組手段</t>
  </si>
  <si>
    <t>（１）10a当たり燃料使用量の削減を目標とする者の取組計画一覧</t>
    <phoneticPr fontId="1"/>
  </si>
  <si>
    <t>No.</t>
    <phoneticPr fontId="1"/>
  </si>
  <si>
    <t>氏名</t>
    <rPh sb="0" eb="2">
      <t>シメイ</t>
    </rPh>
    <phoneticPr fontId="1"/>
  </si>
  <si>
    <t>温室面積</t>
    <rPh sb="0" eb="2">
      <t>オンシツ</t>
    </rPh>
    <rPh sb="2" eb="4">
      <t>メンセキ</t>
    </rPh>
    <phoneticPr fontId="1"/>
  </si>
  <si>
    <t>燃料使用量</t>
    <phoneticPr fontId="1"/>
  </si>
  <si>
    <t>現在 ①</t>
    <phoneticPr fontId="1"/>
  </si>
  <si>
    <t>目標 ②</t>
    <phoneticPr fontId="1"/>
  </si>
  <si>
    <t>○事業年度</t>
    <phoneticPr fontId="1"/>
  </si>
  <si>
    <t>a</t>
    <phoneticPr fontId="1"/>
  </si>
  <si>
    <t>L</t>
    <phoneticPr fontId="1"/>
  </si>
  <si>
    <t>台</t>
    <rPh sb="0" eb="1">
      <t>ダイ</t>
    </rPh>
    <phoneticPr fontId="1"/>
  </si>
  <si>
    <t>（参考）</t>
    <rPh sb="1" eb="3">
      <t>サンコウ</t>
    </rPh>
    <phoneticPr fontId="1"/>
  </si>
  <si>
    <t>合計</t>
    <rPh sb="0" eb="2">
      <t>ゴウケイ</t>
    </rPh>
    <phoneticPr fontId="1"/>
  </si>
  <si>
    <t>計画参画者個々の省エネルギー等対策取組計画から転記する。</t>
    <phoneticPr fontId="1"/>
  </si>
  <si>
    <t>申請数が多い場合等は、本表を別葉とする。</t>
    <phoneticPr fontId="1"/>
  </si>
  <si>
    <t>【添付資料】</t>
    <phoneticPr fontId="1"/>
  </si>
  <si>
    <t>現在の燃料使用量、目標の燃料使用量の算定方法を確認できる資料</t>
    <phoneticPr fontId="1"/>
  </si>
  <si>
    <t>（２）単位生産量当たり燃料使用量の削減を目標とする者の取組計画一覧</t>
    <phoneticPr fontId="1"/>
  </si>
  <si>
    <t>温室
面積</t>
    <rPh sb="0" eb="2">
      <t>オンシツ</t>
    </rPh>
    <rPh sb="3" eb="5">
      <t>メンセキ</t>
    </rPh>
    <phoneticPr fontId="1"/>
  </si>
  <si>
    <t>生産量</t>
    <phoneticPr fontId="1"/>
  </si>
  <si>
    <t>省エネ設備・生産性向上設備導入計画</t>
    <phoneticPr fontId="1"/>
  </si>
  <si>
    <t>現在</t>
    <rPh sb="0" eb="2">
      <t>ゲンザイ</t>
    </rPh>
    <phoneticPr fontId="1"/>
  </si>
  <si>
    <t>目標</t>
    <rPh sb="0" eb="2">
      <t>モクヒョウ</t>
    </rPh>
    <phoneticPr fontId="1"/>
  </si>
  <si>
    <t>燃料使用量（現在、目標）及び生産量（現在、目標）欄は、算定方法を確認できる資料等の根拠資料を添付のうえ産地の合計のみの記載とすることも可能とする。</t>
    <phoneticPr fontId="1"/>
  </si>
  <si>
    <t>（注５）</t>
    <rPh sb="1" eb="2">
      <t>チュウ</t>
    </rPh>
    <phoneticPr fontId="1"/>
  </si>
  <si>
    <t>省エネ設備・生産性向上設備導入計画の欄は、上段に導入設備を、中段に導入台数を、下段に導入温室面積を記載する。</t>
    <phoneticPr fontId="1"/>
  </si>
  <si>
    <t>（注６）</t>
    <rPh sb="1" eb="2">
      <t>チュウ</t>
    </rPh>
    <phoneticPr fontId="1"/>
  </si>
  <si>
    <t>燃料使用量・生産量の算定方法を確認できる資料</t>
    <phoneticPr fontId="1"/>
  </si>
  <si>
    <t>燃料使用量
（現在）</t>
    <phoneticPr fontId="1"/>
  </si>
  <si>
    <t>燃料コストの
変動抑制量
（目標）</t>
    <phoneticPr fontId="1"/>
  </si>
  <si>
    <t>変動抑制取組計画</t>
    <phoneticPr fontId="1"/>
  </si>
  <si>
    <t>○事業年度</t>
  </si>
  <si>
    <t>変動抑制取組計画については、支援対象者が一体的に取り組む場合は、合計欄にのみ記載。
計画参画者が個別に取り組む場合は、個々の省エネルギー等対策取組計画から転記する。</t>
    <phoneticPr fontId="1"/>
  </si>
  <si>
    <t>変動抑制取組計画の（参考）欄には、どの事業年度からどのような取組により、燃料価格や燃料使用量の変動を抑制するのかが分かるよう記載する。</t>
    <phoneticPr fontId="1"/>
  </si>
  <si>
    <t>燃料価格や燃料使用量の変動を抑制するための取組内容は支援対象者ごとに異なることから、本表については、事業主体と協議の下、適宜変更することも可能とする。</t>
    <phoneticPr fontId="1"/>
  </si>
  <si>
    <t xml:space="preserve">合計
</t>
    <rPh sb="0" eb="2">
      <t>ゴウケイ</t>
    </rPh>
    <phoneticPr fontId="1"/>
  </si>
  <si>
    <t>（３）民間の金融商品や備蓄タンク等を活用して燃料コストの変動を抑制することを目標とする者の取組計画一覧</t>
    <phoneticPr fontId="1"/>
  </si>
  <si>
    <t>灯油</t>
    <rPh sb="0" eb="2">
      <t>トウユ</t>
    </rPh>
    <phoneticPr fontId="1"/>
  </si>
  <si>
    <t>Ａ重油</t>
    <phoneticPr fontId="1"/>
  </si>
  <si>
    <t>省エネルギー等対策推進計画に参画する者が経営する温室面積（計画該当品目）を対象に記載する。</t>
    <phoneticPr fontId="1"/>
  </si>
  <si>
    <t>年間（対象期間）使用量の「現在」及び「目標」欄は、第２の「（２）単位生産量当たり燃料使用量の削減を目標とする者の取組計画一覧」の合計欄から転記する。なお、それぞれの数値については小数点以下第１位を四捨五入する。</t>
    <phoneticPr fontId="1"/>
  </si>
  <si>
    <t>重量での把握が困難な場合は、単位を数量に変更して記載してもよいものとする。。</t>
    <phoneticPr fontId="1"/>
  </si>
  <si>
    <t>支援対象者内で複数の品目を生産している場合は、作付け戸数上位３品目（又は作付け戸数で全体の７割に達するまでの品目）について、枠を追加して記載する。</t>
    <phoneticPr fontId="1"/>
  </si>
  <si>
    <t>年間（対象期間）使用量及び抑制量欄は、第２の「（３）民間の金融商品や備蓄タンク等を活用して燃料コストの変動を抑制することを目標とする者の取組計画一覧」の合計欄から転記する。なお、それぞれの数値については小数点以下第１位を四捨五入する。</t>
    <phoneticPr fontId="1"/>
  </si>
  <si>
    <t>省エネ設備導入計画</t>
    <phoneticPr fontId="1"/>
  </si>
  <si>
    <t>省エネ加速化特例</t>
    <rPh sb="0" eb="1">
      <t>ショウ</t>
    </rPh>
    <rPh sb="3" eb="8">
      <t>カソクカトクレイ</t>
    </rPh>
    <phoneticPr fontId="1"/>
  </si>
  <si>
    <t xml:space="preserve"> 燃料使用量（現在、目標）欄は、算定方法を確認できる資料等の根拠資料を添付のうえ産地の合計のみの記載とすることも可能とする。</t>
    <phoneticPr fontId="1"/>
  </si>
  <si>
    <t>省エネ設備導入計画の欄は、上段に導入設備を、中段に導入台数を、下段に導入温室面積を記載する。</t>
    <phoneticPr fontId="1"/>
  </si>
  <si>
    <t>（注７）</t>
    <rPh sb="1" eb="2">
      <t>チュウ</t>
    </rPh>
    <phoneticPr fontId="1"/>
  </si>
  <si>
    <t>本取組計画一覧は燃料種類別に作成することとし、LPガスは「㎏」、LNGは「㎥」に単位を修正する。</t>
    <phoneticPr fontId="1"/>
  </si>
  <si>
    <t>燃料コストの変動抑制量は、燃料コストの変動が産地の経営に及ぼすリスクに対して、民間の金融商品や備蓄タンク等の活用により、産地が燃料コストの変動に対するリスク軽減に備えている燃料量を記載する（例えば、備蓄タンクの活用であれば、燃料価格が高騰した際に、一定価格（高騰した価格よりも安い価格）で○○ＫＬ売り渡せることが可能な量）。</t>
    <rPh sb="1" eb="2">
      <t>リョウ</t>
    </rPh>
    <phoneticPr fontId="1"/>
  </si>
  <si>
    <t>実績はA重油・灯油は「kL」、LPガスは「kg」、LNGは「㎥」の欄にそれぞれ記載し、省エネルギー等対策推進計画策定時の燃油現在使用量及び目標年の燃油使用実績を記載し、その差の率をカッコ内の削減率として記載。</t>
    <phoneticPr fontId="1"/>
  </si>
  <si>
    <t>（事業実施計画書添付資料１）</t>
    <rPh sb="1" eb="5">
      <t>ジギョウジッシ</t>
    </rPh>
    <rPh sb="5" eb="8">
      <t>ケイカクショ</t>
    </rPh>
    <rPh sb="8" eb="12">
      <t>テンプシリョウ</t>
    </rPh>
    <phoneticPr fontId="1"/>
  </si>
  <si>
    <t>合計（A重油換算）</t>
    <rPh sb="0" eb="2">
      <t>ゴウケイ</t>
    </rPh>
    <rPh sb="4" eb="6">
      <t>ジュウユ</t>
    </rPh>
    <rPh sb="6" eb="8">
      <t>カンサン</t>
    </rPh>
    <phoneticPr fontId="1"/>
  </si>
  <si>
    <t>第19条第５項の規定に取り組む者は省エネ加速化特例の欄に「〇」を記入する。</t>
    <rPh sb="0" eb="1">
      <t>ダイ</t>
    </rPh>
    <rPh sb="3" eb="4">
      <t>ジョウ</t>
    </rPh>
    <rPh sb="4" eb="5">
      <t>ダイ</t>
    </rPh>
    <rPh sb="6" eb="7">
      <t>コウ</t>
    </rPh>
    <phoneticPr fontId="1"/>
  </si>
  <si>
    <t>年間(加温期間)使用量の「現在」及び「目標」欄は、第２の「（１）10a当たりの燃料使用量の削減を目標とする者の取組計画一覧」の合計欄から転記する。なお、それぞれの数値については小数点以下第１位を四捨五入する。</t>
    <phoneticPr fontId="1"/>
  </si>
  <si>
    <t>燃料使用量の合計欄には、灯油(L)に0.938を、LPガス(kg)に1.288を、LNG(㎥)に1.571を乗じて、それぞれをA重油使用量（L）に換算したもの（換算方法について、以下同様）とA重油使用量の合計を記載する。なお、それぞれの数値については小数点以下第１位を四捨五入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</si>
</sst>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
    <numFmt numFmtId="177" formatCode="#,###&quot;kL&quot;"/>
    <numFmt numFmtId="178" formatCode="#,###&quot;L&quot;"/>
    <numFmt numFmtId="179" formatCode="#,###&quot;kg&quot;"/>
    <numFmt numFmtId="180" formatCode="#,###&quot;㎥&quot;"/>
    <numFmt numFmtId="181" formatCode="#&quot;%&quot;"/>
    <numFmt numFmtId="182" formatCode="#,###&quot;t&quot;"/>
    <numFmt numFmtId="183" formatCode="#,###&quot;%&quot;"/>
    <numFmt numFmtId="184" formatCode="#&quot;台&quot;"/>
    <numFmt numFmtId="185" formatCode="#,###&quot;ha&quot;"/>
    <numFmt numFmtId="186" formatCode="\(#,###&quot;L/t&quot;\)"/>
    <numFmt numFmtId="187" formatCode="#,###&quot;a&quot;"/>
  </numFmts>
  <fonts count="12">
    <font>
      <sz val="11"/>
      <color theme="1"/>
      <name val="Yu Gothic"/>
      <family val="2"/>
      <scheme val="minor"/>
    </font>
    <font>
      <sz val="6"/>
      <name val="Yu Gothic"/>
      <family val="3"/>
      <charset val="128"/>
      <scheme val="minor"/>
    </font>
    <font>
      <sz val="12"/>
      <color theme="1"/>
      <name val="ＭＳ ゴシック"/>
      <family val="3"/>
      <charset val="128"/>
    </font>
    <font>
      <sz val="20"/>
      <color theme="1"/>
      <name val="ＭＳ ゴシック"/>
      <family val="3"/>
      <charset val="128"/>
    </font>
    <font>
      <sz val="8"/>
      <color theme="1"/>
      <name val="ＭＳ ゴシック"/>
      <family val="3"/>
      <charset val="128"/>
    </font>
    <font>
      <sz val="24"/>
      <color theme="1"/>
      <name val="ＭＳ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Yu Gothic"/>
      <family val="2"/>
      <scheme val="minor"/>
    </font>
    <font>
      <sz val="18"/>
      <color theme="1"/>
      <name val="ＭＳ ゴシック"/>
      <family val="3"/>
      <charset val="128"/>
    </font>
  </fonts>
  <fills count="2">
    <fill>
      <patternFill patternType="none"/>
    </fill>
    <fill>
      <patternFill patternType="gray125"/>
    </fill>
  </fills>
  <borders count="104">
    <border>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407">
    <xf numFmtId="0" fontId="0" fillId="0" borderId="0" xfId="0"/>
    <xf numFmtId="0" fontId="2" fillId="0" borderId="0" xfId="0" applyFont="1"/>
    <xf numFmtId="0" fontId="2" fillId="0" borderId="0" xfId="0" applyFont="1" applyAlignment="1">
      <alignment vertical="center"/>
    </xf>
    <xf numFmtId="0" fontId="7" fillId="0" borderId="2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4" fillId="0" borderId="0" xfId="0" applyFont="1" applyAlignment="1">
      <alignment vertical="center"/>
    </xf>
    <xf numFmtId="0" fontId="7" fillId="0" borderId="0" xfId="0" applyFont="1" applyAlignment="1">
      <alignment horizontal="left"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178" fontId="7" fillId="0" borderId="0" xfId="0" applyNumberFormat="1" applyFont="1" applyAlignment="1">
      <alignment horizontal="right" vertical="center"/>
    </xf>
    <xf numFmtId="0" fontId="7" fillId="0" borderId="0" xfId="0" applyFont="1" applyAlignment="1">
      <alignment vertical="center"/>
    </xf>
    <xf numFmtId="176" fontId="7" fillId="0" borderId="0" xfId="0" applyNumberFormat="1" applyFont="1" applyAlignment="1">
      <alignment horizontal="center" vertical="center" shrinkToFit="1"/>
    </xf>
    <xf numFmtId="0" fontId="7" fillId="0" borderId="0" xfId="0" applyFont="1" applyAlignment="1">
      <alignment horizontal="center" vertical="center" wrapText="1"/>
    </xf>
    <xf numFmtId="178" fontId="7" fillId="0" borderId="0" xfId="0" applyNumberFormat="1" applyFont="1" applyAlignment="1">
      <alignment horizontal="right" vertical="center" indent="1"/>
    </xf>
    <xf numFmtId="0" fontId="7" fillId="0" borderId="0" xfId="0" applyFont="1" applyAlignment="1">
      <alignment horizontal="left" vertical="top"/>
    </xf>
    <xf numFmtId="0" fontId="7" fillId="0" borderId="0" xfId="0" applyFont="1" applyAlignment="1">
      <alignment horizontal="right" vertical="center" shrinkToFit="1"/>
    </xf>
    <xf numFmtId="0" fontId="7" fillId="0" borderId="0" xfId="0" applyFont="1" applyAlignment="1">
      <alignment horizontal="right" vertical="center"/>
    </xf>
    <xf numFmtId="181" fontId="7" fillId="0" borderId="0" xfId="0" applyNumberFormat="1" applyFont="1" applyAlignment="1">
      <alignment horizontal="center" vertical="center"/>
    </xf>
    <xf numFmtId="177" fontId="7" fillId="0" borderId="0" xfId="0" applyNumberFormat="1" applyFont="1" applyAlignment="1">
      <alignment horizontal="right" vertical="center" indent="1"/>
    </xf>
    <xf numFmtId="183" fontId="7" fillId="0" borderId="0" xfId="0" applyNumberFormat="1" applyFont="1" applyAlignment="1">
      <alignment horizontal="right" vertical="center" indent="1"/>
    </xf>
    <xf numFmtId="181" fontId="7" fillId="0" borderId="0" xfId="0" applyNumberFormat="1" applyFont="1" applyAlignment="1">
      <alignment horizontal="right" vertical="center" indent="1"/>
    </xf>
    <xf numFmtId="0" fontId="7" fillId="0" borderId="20" xfId="0" applyFont="1" applyBorder="1" applyAlignment="1">
      <alignment horizontal="center" vertical="center"/>
    </xf>
    <xf numFmtId="177" fontId="9" fillId="0" borderId="49" xfId="0" applyNumberFormat="1" applyFont="1" applyBorder="1" applyAlignment="1">
      <alignment horizontal="center" vertical="center"/>
    </xf>
    <xf numFmtId="179" fontId="9" fillId="0" borderId="33" xfId="0" applyNumberFormat="1" applyFont="1" applyBorder="1" applyAlignment="1">
      <alignment horizontal="center" vertical="center"/>
    </xf>
    <xf numFmtId="180" fontId="9" fillId="0" borderId="58" xfId="0" applyNumberFormat="1" applyFont="1" applyBorder="1" applyAlignment="1">
      <alignment horizontal="center" vertical="center"/>
    </xf>
    <xf numFmtId="177" fontId="7" fillId="0" borderId="49" xfId="0" applyNumberFormat="1" applyFont="1" applyBorder="1" applyAlignment="1">
      <alignment vertical="center"/>
    </xf>
    <xf numFmtId="179" fontId="7" fillId="0" borderId="33" xfId="0" applyNumberFormat="1" applyFont="1" applyBorder="1" applyAlignment="1">
      <alignment vertical="center"/>
    </xf>
    <xf numFmtId="0" fontId="4" fillId="0" borderId="0" xfId="0" applyFont="1" applyAlignment="1">
      <alignment horizontal="center" vertical="top"/>
    </xf>
    <xf numFmtId="0" fontId="4" fillId="0" borderId="0" xfId="0" applyFont="1" applyAlignment="1">
      <alignment horizontal="left" vertical="top" wrapText="1"/>
    </xf>
    <xf numFmtId="0" fontId="7" fillId="0" borderId="36" xfId="0" applyFont="1" applyBorder="1" applyAlignment="1">
      <alignment horizontal="center" vertical="center"/>
    </xf>
    <xf numFmtId="0" fontId="7" fillId="0" borderId="22" xfId="0" applyFont="1" applyBorder="1" applyAlignment="1">
      <alignment horizontal="center" vertical="center"/>
    </xf>
    <xf numFmtId="177" fontId="9" fillId="0" borderId="36" xfId="0" applyNumberFormat="1" applyFont="1" applyBorder="1" applyAlignment="1">
      <alignment horizontal="left" vertical="center"/>
    </xf>
    <xf numFmtId="178" fontId="9" fillId="0" borderId="37" xfId="0" applyNumberFormat="1" applyFont="1" applyBorder="1" applyAlignment="1">
      <alignment horizontal="left" vertical="center"/>
    </xf>
    <xf numFmtId="0" fontId="8" fillId="0" borderId="0" xfId="0" applyFont="1" applyAlignment="1">
      <alignment vertical="center"/>
    </xf>
    <xf numFmtId="0" fontId="8" fillId="0" borderId="58" xfId="0" applyFont="1" applyBorder="1" applyAlignment="1">
      <alignment horizontal="center" vertical="center"/>
    </xf>
    <xf numFmtId="177" fontId="7" fillId="0" borderId="34" xfId="0" applyNumberFormat="1" applyFont="1" applyBorder="1" applyAlignment="1">
      <alignment vertical="center"/>
    </xf>
    <xf numFmtId="0" fontId="8" fillId="0" borderId="33" xfId="0" applyFont="1" applyBorder="1" applyAlignment="1">
      <alignment horizontal="center" vertical="center"/>
    </xf>
    <xf numFmtId="0" fontId="7" fillId="0" borderId="33" xfId="0" applyFont="1" applyBorder="1" applyAlignment="1">
      <alignment horizontal="center" vertical="center"/>
    </xf>
    <xf numFmtId="0" fontId="7" fillId="0" borderId="58" xfId="0" applyFont="1" applyBorder="1" applyAlignment="1">
      <alignment horizontal="center" vertical="center"/>
    </xf>
    <xf numFmtId="180" fontId="7" fillId="0" borderId="34" xfId="0" applyNumberFormat="1" applyFont="1" applyBorder="1" applyAlignment="1">
      <alignment vertical="center"/>
    </xf>
    <xf numFmtId="0" fontId="8" fillId="0" borderId="38" xfId="0" applyFont="1" applyBorder="1" applyAlignment="1">
      <alignment vertical="center"/>
    </xf>
    <xf numFmtId="177" fontId="9" fillId="0" borderId="3" xfId="0" applyNumberFormat="1" applyFont="1" applyBorder="1" applyAlignment="1">
      <alignment horizontal="center" vertical="center"/>
    </xf>
    <xf numFmtId="177" fontId="9" fillId="0" borderId="39" xfId="0" applyNumberFormat="1" applyFont="1" applyBorder="1" applyAlignment="1">
      <alignment horizontal="center" vertical="center"/>
    </xf>
    <xf numFmtId="177" fontId="9" fillId="0" borderId="102" xfId="0" applyNumberFormat="1" applyFont="1" applyBorder="1" applyAlignment="1">
      <alignment horizontal="center" vertical="center"/>
    </xf>
    <xf numFmtId="177" fontId="9" fillId="0" borderId="38" xfId="0" applyNumberFormat="1" applyFont="1" applyBorder="1" applyAlignment="1">
      <alignment horizontal="center" vertical="center"/>
    </xf>
    <xf numFmtId="0" fontId="7" fillId="0" borderId="49" xfId="0" applyFont="1" applyBorder="1" applyAlignment="1">
      <alignment horizontal="center" vertical="center"/>
    </xf>
    <xf numFmtId="0" fontId="7" fillId="0" borderId="44" xfId="0" applyFont="1" applyBorder="1" applyAlignment="1">
      <alignment horizontal="center" vertical="center"/>
    </xf>
    <xf numFmtId="0" fontId="7" fillId="0" borderId="33" xfId="0" applyFont="1" applyBorder="1" applyAlignment="1">
      <alignment horizontal="center" vertical="center"/>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7" fillId="0" borderId="38" xfId="0" applyFont="1" applyBorder="1" applyAlignment="1">
      <alignment horizontal="center" vertical="center"/>
    </xf>
    <xf numFmtId="0" fontId="7" fillId="0" borderId="42" xfId="0" applyFont="1" applyBorder="1" applyAlignment="1">
      <alignment horizontal="center" vertical="center"/>
    </xf>
    <xf numFmtId="178" fontId="7" fillId="0" borderId="73" xfId="0" applyNumberFormat="1" applyFont="1" applyBorder="1" applyAlignment="1">
      <alignment horizontal="right" vertical="center"/>
    </xf>
    <xf numFmtId="178" fontId="7" fillId="0" borderId="74" xfId="0" applyNumberFormat="1" applyFont="1" applyBorder="1" applyAlignment="1">
      <alignment horizontal="right" vertical="center"/>
    </xf>
    <xf numFmtId="178" fontId="7" fillId="0" borderId="75" xfId="0" applyNumberFormat="1" applyFont="1" applyBorder="1" applyAlignment="1">
      <alignment horizontal="right" vertical="center"/>
    </xf>
    <xf numFmtId="178" fontId="7" fillId="0" borderId="63" xfId="0" applyNumberFormat="1" applyFont="1" applyBorder="1" applyAlignment="1">
      <alignment horizontal="right" vertical="center"/>
    </xf>
    <xf numFmtId="178" fontId="7" fillId="0" borderId="0" xfId="0" applyNumberFormat="1" applyFont="1" applyAlignment="1">
      <alignment horizontal="right" vertical="center"/>
    </xf>
    <xf numFmtId="178" fontId="7" fillId="0" borderId="2" xfId="0" applyNumberFormat="1" applyFont="1" applyBorder="1" applyAlignment="1">
      <alignment horizontal="right" vertical="center"/>
    </xf>
    <xf numFmtId="178" fontId="7" fillId="0" borderId="56" xfId="0" applyNumberFormat="1" applyFont="1" applyBorder="1" applyAlignment="1">
      <alignment horizontal="right" vertical="center"/>
    </xf>
    <xf numFmtId="178" fontId="7" fillId="0" borderId="51" xfId="0" applyNumberFormat="1" applyFont="1" applyBorder="1" applyAlignment="1">
      <alignment horizontal="right" vertical="center"/>
    </xf>
    <xf numFmtId="178" fontId="7" fillId="0" borderId="49" xfId="0" applyNumberFormat="1" applyFont="1" applyBorder="1" applyAlignment="1">
      <alignment horizontal="right" vertical="center"/>
    </xf>
    <xf numFmtId="178" fontId="7" fillId="0" borderId="50" xfId="0" applyNumberFormat="1" applyFont="1" applyBorder="1" applyAlignment="1">
      <alignment horizontal="right" vertical="center"/>
    </xf>
    <xf numFmtId="178" fontId="7" fillId="0" borderId="22" xfId="0" applyNumberFormat="1" applyFont="1" applyBorder="1" applyAlignment="1">
      <alignment horizontal="right" vertical="center"/>
    </xf>
    <xf numFmtId="178" fontId="7" fillId="0" borderId="62" xfId="0" applyNumberFormat="1" applyFont="1" applyBorder="1" applyAlignment="1">
      <alignment horizontal="right" vertical="center"/>
    </xf>
    <xf numFmtId="178" fontId="7" fillId="0" borderId="53" xfId="0" applyNumberFormat="1" applyFont="1" applyBorder="1" applyAlignment="1">
      <alignment horizontal="right" vertical="center"/>
    </xf>
    <xf numFmtId="178" fontId="7" fillId="0" borderId="54" xfId="0" applyNumberFormat="1" applyFont="1" applyBorder="1" applyAlignment="1">
      <alignment horizontal="right" vertical="center"/>
    </xf>
    <xf numFmtId="178" fontId="7" fillId="0" borderId="52" xfId="0" applyNumberFormat="1" applyFont="1" applyBorder="1" applyAlignment="1">
      <alignment horizontal="right" vertical="center"/>
    </xf>
    <xf numFmtId="0" fontId="9" fillId="0" borderId="8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42" xfId="0" applyFont="1" applyBorder="1" applyAlignment="1">
      <alignment horizontal="center" vertical="center" wrapText="1"/>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49" xfId="0" applyFont="1" applyBorder="1" applyAlignment="1">
      <alignment horizontal="center" vertical="center"/>
    </xf>
    <xf numFmtId="182" fontId="8" fillId="0" borderId="56" xfId="0" applyNumberFormat="1" applyFont="1" applyBorder="1" applyAlignment="1">
      <alignment horizontal="center" vertical="center"/>
    </xf>
    <xf numFmtId="182" fontId="8" fillId="0" borderId="51" xfId="0" applyNumberFormat="1" applyFont="1" applyBorder="1" applyAlignment="1">
      <alignment horizontal="center" vertical="center"/>
    </xf>
    <xf numFmtId="182" fontId="8" fillId="0" borderId="49" xfId="0" applyNumberFormat="1" applyFont="1" applyBorder="1" applyAlignment="1">
      <alignment horizontal="center" vertical="center"/>
    </xf>
    <xf numFmtId="184" fontId="8" fillId="0" borderId="35" xfId="0" applyNumberFormat="1" applyFont="1" applyBorder="1" applyAlignment="1">
      <alignment horizontal="right" vertical="center"/>
    </xf>
    <xf numFmtId="184" fontId="8" fillId="0" borderId="36" xfId="0" applyNumberFormat="1" applyFont="1" applyBorder="1" applyAlignment="1">
      <alignment horizontal="right" vertical="center"/>
    </xf>
    <xf numFmtId="184" fontId="8" fillId="0" borderId="33" xfId="0" applyNumberFormat="1" applyFont="1" applyBorder="1" applyAlignment="1">
      <alignment horizontal="right" vertical="center"/>
    </xf>
    <xf numFmtId="187" fontId="8" fillId="0" borderId="35" xfId="0" applyNumberFormat="1" applyFont="1" applyBorder="1" applyAlignment="1">
      <alignment horizontal="right" vertical="center"/>
    </xf>
    <xf numFmtId="187" fontId="8" fillId="0" borderId="36" xfId="0" applyNumberFormat="1" applyFont="1" applyBorder="1" applyAlignment="1">
      <alignment horizontal="right" vertical="center"/>
    </xf>
    <xf numFmtId="187" fontId="8" fillId="0" borderId="33" xfId="0" applyNumberFormat="1" applyFont="1" applyBorder="1" applyAlignment="1">
      <alignment horizontal="right" vertical="center"/>
    </xf>
    <xf numFmtId="0" fontId="2" fillId="0" borderId="0" xfId="0" applyFont="1" applyAlignment="1">
      <alignment horizontal="left" vertical="center" wrapText="1"/>
    </xf>
    <xf numFmtId="0" fontId="4" fillId="0" borderId="0" xfId="0" applyFont="1" applyAlignment="1">
      <alignment horizontal="center" vertical="top"/>
    </xf>
    <xf numFmtId="0" fontId="4" fillId="0" borderId="0" xfId="0" applyFont="1" applyAlignment="1">
      <alignment horizontal="left" vertical="top" wrapText="1"/>
    </xf>
    <xf numFmtId="0" fontId="8" fillId="0" borderId="64" xfId="0" applyFont="1" applyBorder="1" applyAlignment="1">
      <alignment horizontal="left" vertical="top"/>
    </xf>
    <xf numFmtId="0" fontId="8" fillId="0" borderId="65" xfId="0" applyFont="1" applyBorder="1" applyAlignment="1">
      <alignment horizontal="left" vertical="top"/>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3" xfId="0" applyFont="1" applyBorder="1" applyAlignment="1">
      <alignment horizontal="center" vertical="center"/>
    </xf>
    <xf numFmtId="0" fontId="8" fillId="0" borderId="35" xfId="0" applyFont="1" applyBorder="1" applyAlignment="1">
      <alignment horizontal="center" vertical="center"/>
    </xf>
    <xf numFmtId="0" fontId="8" fillId="0" borderId="38" xfId="0" applyFont="1" applyBorder="1" applyAlignment="1">
      <alignment horizontal="center" vertical="center"/>
    </xf>
    <xf numFmtId="0" fontId="8" fillId="0" borderId="59" xfId="0" applyFont="1" applyBorder="1" applyAlignment="1">
      <alignment horizontal="center" vertical="center"/>
    </xf>
    <xf numFmtId="0" fontId="7" fillId="0" borderId="7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0" xfId="0" applyFont="1" applyBorder="1" applyAlignment="1">
      <alignment horizontal="center" vertical="center"/>
    </xf>
    <xf numFmtId="0" fontId="7" fillId="0" borderId="78" xfId="0" applyFont="1" applyBorder="1" applyAlignment="1">
      <alignment horizontal="center" vertical="center"/>
    </xf>
    <xf numFmtId="0" fontId="9" fillId="0" borderId="60"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43" xfId="0" applyFont="1" applyBorder="1" applyAlignment="1">
      <alignment horizontal="center" vertical="center" wrapText="1"/>
    </xf>
    <xf numFmtId="0" fontId="8" fillId="0" borderId="39" xfId="0" applyFont="1" applyBorder="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187" fontId="8" fillId="0" borderId="39" xfId="0" applyNumberFormat="1" applyFont="1" applyBorder="1" applyAlignment="1">
      <alignment horizontal="right" vertical="center"/>
    </xf>
    <xf numFmtId="187" fontId="8" fillId="0" borderId="3" xfId="0" applyNumberFormat="1" applyFont="1" applyBorder="1" applyAlignment="1">
      <alignment horizontal="right" vertical="center"/>
    </xf>
    <xf numFmtId="187" fontId="8" fillId="0" borderId="30" xfId="0" applyNumberFormat="1" applyFont="1" applyBorder="1" applyAlignment="1">
      <alignment horizontal="right" vertical="center"/>
    </xf>
    <xf numFmtId="178" fontId="8" fillId="0" borderId="63" xfId="0" applyNumberFormat="1" applyFont="1" applyBorder="1" applyAlignment="1">
      <alignment horizontal="right" vertical="center"/>
    </xf>
    <xf numFmtId="178" fontId="8" fillId="0" borderId="0" xfId="0" applyNumberFormat="1" applyFont="1" applyAlignment="1">
      <alignment horizontal="right" vertical="center"/>
    </xf>
    <xf numFmtId="178" fontId="8" fillId="0" borderId="2" xfId="0" applyNumberFormat="1" applyFont="1" applyBorder="1" applyAlignment="1">
      <alignment horizontal="right" vertical="center"/>
    </xf>
    <xf numFmtId="178" fontId="8" fillId="0" borderId="64" xfId="0" applyNumberFormat="1" applyFont="1" applyBorder="1" applyAlignment="1">
      <alignment horizontal="right" vertical="center"/>
    </xf>
    <xf numFmtId="178" fontId="8" fillId="0" borderId="65" xfId="0" applyNumberFormat="1" applyFont="1" applyBorder="1" applyAlignment="1">
      <alignment horizontal="right" vertical="center"/>
    </xf>
    <xf numFmtId="178" fontId="8" fillId="0" borderId="66" xfId="0" applyNumberFormat="1" applyFont="1" applyBorder="1" applyAlignment="1">
      <alignment horizontal="right" vertical="center"/>
    </xf>
    <xf numFmtId="182" fontId="8" fillId="0" borderId="63" xfId="0" applyNumberFormat="1" applyFont="1" applyBorder="1" applyAlignment="1">
      <alignment horizontal="center" vertical="center"/>
    </xf>
    <xf numFmtId="182" fontId="8" fillId="0" borderId="0" xfId="0" applyNumberFormat="1" applyFont="1" applyAlignment="1">
      <alignment horizontal="center" vertical="center"/>
    </xf>
    <xf numFmtId="182" fontId="8" fillId="0" borderId="2" xfId="0" applyNumberFormat="1" applyFont="1" applyBorder="1" applyAlignment="1">
      <alignment horizontal="center" vertical="center"/>
    </xf>
    <xf numFmtId="186" fontId="8" fillId="0" borderId="63" xfId="0" applyNumberFormat="1" applyFont="1" applyBorder="1" applyAlignment="1">
      <alignment horizontal="center" vertical="center"/>
    </xf>
    <xf numFmtId="186" fontId="8" fillId="0" borderId="0" xfId="0" applyNumberFormat="1" applyFont="1" applyAlignment="1">
      <alignment horizontal="center" vertical="center"/>
    </xf>
    <xf numFmtId="186" fontId="8" fillId="0" borderId="2" xfId="0" applyNumberFormat="1" applyFont="1" applyBorder="1" applyAlignment="1">
      <alignment horizontal="center" vertical="center"/>
    </xf>
    <xf numFmtId="186" fontId="8" fillId="0" borderId="64" xfId="0" applyNumberFormat="1" applyFont="1" applyBorder="1" applyAlignment="1">
      <alignment horizontal="center" vertical="center"/>
    </xf>
    <xf numFmtId="186" fontId="8" fillId="0" borderId="65" xfId="0" applyNumberFormat="1" applyFont="1" applyBorder="1" applyAlignment="1">
      <alignment horizontal="center" vertical="center"/>
    </xf>
    <xf numFmtId="186" fontId="8" fillId="0" borderId="66" xfId="0" applyNumberFormat="1" applyFont="1" applyBorder="1" applyAlignment="1">
      <alignment horizontal="center" vertical="center"/>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8" fillId="0" borderId="41" xfId="0" applyFont="1" applyBorder="1" applyAlignment="1">
      <alignment horizontal="center" vertical="center"/>
    </xf>
    <xf numFmtId="0" fontId="7" fillId="0" borderId="58" xfId="0" applyFont="1" applyBorder="1" applyAlignment="1">
      <alignment horizontal="center" vertical="center"/>
    </xf>
    <xf numFmtId="178" fontId="8" fillId="0" borderId="73" xfId="0" applyNumberFormat="1" applyFont="1" applyBorder="1" applyAlignment="1">
      <alignment horizontal="right" vertical="center"/>
    </xf>
    <xf numFmtId="178" fontId="8" fillId="0" borderId="74" xfId="0" applyNumberFormat="1" applyFont="1" applyBorder="1" applyAlignment="1">
      <alignment horizontal="right" vertical="center"/>
    </xf>
    <xf numFmtId="178" fontId="8" fillId="0" borderId="75" xfId="0" applyNumberFormat="1" applyFont="1" applyBorder="1" applyAlignment="1">
      <alignment horizontal="right" vertical="center"/>
    </xf>
    <xf numFmtId="178" fontId="8" fillId="0" borderId="56" xfId="0" applyNumberFormat="1" applyFont="1" applyBorder="1" applyAlignment="1">
      <alignment horizontal="right" vertical="center"/>
    </xf>
    <xf numFmtId="178" fontId="8" fillId="0" borderId="51" xfId="0" applyNumberFormat="1" applyFont="1" applyBorder="1" applyAlignment="1">
      <alignment horizontal="right" vertical="center"/>
    </xf>
    <xf numFmtId="178" fontId="8" fillId="0" borderId="49" xfId="0" applyNumberFormat="1" applyFont="1" applyBorder="1" applyAlignment="1">
      <alignment horizontal="right" vertical="center"/>
    </xf>
    <xf numFmtId="178" fontId="8" fillId="0" borderId="50" xfId="0" applyNumberFormat="1" applyFont="1" applyBorder="1" applyAlignment="1">
      <alignment horizontal="right" vertical="center"/>
    </xf>
    <xf numFmtId="178" fontId="8" fillId="0" borderId="22" xfId="0" applyNumberFormat="1" applyFont="1" applyBorder="1" applyAlignment="1">
      <alignment horizontal="right" vertical="center"/>
    </xf>
    <xf numFmtId="178" fontId="8" fillId="0" borderId="62" xfId="0" applyNumberFormat="1" applyFont="1" applyBorder="1" applyAlignment="1">
      <alignment horizontal="right" vertical="center"/>
    </xf>
    <xf numFmtId="178" fontId="8" fillId="0" borderId="53" xfId="0" applyNumberFormat="1" applyFont="1" applyBorder="1" applyAlignment="1">
      <alignment horizontal="right" vertical="center"/>
    </xf>
    <xf numFmtId="178" fontId="8" fillId="0" borderId="54" xfId="0" applyNumberFormat="1" applyFont="1" applyBorder="1" applyAlignment="1">
      <alignment horizontal="right" vertical="center"/>
    </xf>
    <xf numFmtId="178" fontId="8" fillId="0" borderId="52" xfId="0" applyNumberFormat="1" applyFont="1" applyBorder="1" applyAlignment="1">
      <alignment horizontal="right" vertical="center"/>
    </xf>
    <xf numFmtId="0" fontId="8" fillId="0" borderId="72" xfId="0" applyFont="1" applyBorder="1" applyAlignment="1">
      <alignment horizontal="left" vertical="top"/>
    </xf>
    <xf numFmtId="0" fontId="8" fillId="0" borderId="39" xfId="0" applyFont="1" applyBorder="1" applyAlignment="1">
      <alignment horizontal="left" vertical="top"/>
    </xf>
    <xf numFmtId="0" fontId="8" fillId="0" borderId="60" xfId="0" applyFont="1" applyBorder="1" applyAlignment="1">
      <alignment horizontal="center" vertical="center"/>
    </xf>
    <xf numFmtId="0" fontId="8" fillId="0" borderId="58"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79"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25" xfId="0" applyFont="1" applyBorder="1" applyAlignment="1">
      <alignment horizontal="center" vertical="center" wrapText="1"/>
    </xf>
    <xf numFmtId="0" fontId="8" fillId="0" borderId="3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8" xfId="0" applyFont="1" applyBorder="1" applyAlignment="1">
      <alignment horizontal="center" vertical="center" wrapText="1"/>
    </xf>
    <xf numFmtId="0" fontId="7" fillId="0" borderId="39"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178" fontId="7" fillId="0" borderId="73" xfId="0" applyNumberFormat="1" applyFont="1" applyBorder="1" applyAlignment="1">
      <alignment vertical="center"/>
    </xf>
    <xf numFmtId="178" fontId="7" fillId="0" borderId="74" xfId="0" applyNumberFormat="1" applyFont="1" applyBorder="1" applyAlignment="1">
      <alignment vertical="center"/>
    </xf>
    <xf numFmtId="178" fontId="7" fillId="0" borderId="75" xfId="0" applyNumberFormat="1" applyFont="1" applyBorder="1" applyAlignment="1">
      <alignment vertical="center"/>
    </xf>
    <xf numFmtId="178" fontId="7" fillId="0" borderId="63" xfId="0" applyNumberFormat="1" applyFont="1" applyBorder="1" applyAlignment="1">
      <alignment vertical="center"/>
    </xf>
    <xf numFmtId="178" fontId="7" fillId="0" borderId="0" xfId="0" applyNumberFormat="1" applyFont="1" applyAlignment="1">
      <alignment vertical="center"/>
    </xf>
    <xf numFmtId="178" fontId="7" fillId="0" borderId="2" xfId="0" applyNumberFormat="1" applyFont="1" applyBorder="1" applyAlignment="1">
      <alignment vertical="center"/>
    </xf>
    <xf numFmtId="178" fontId="7" fillId="0" borderId="56" xfId="0" applyNumberFormat="1" applyFont="1" applyBorder="1" applyAlignment="1">
      <alignment vertical="center"/>
    </xf>
    <xf numFmtId="178" fontId="7" fillId="0" borderId="51" xfId="0" applyNumberFormat="1" applyFont="1" applyBorder="1" applyAlignment="1">
      <alignment vertical="center"/>
    </xf>
    <xf numFmtId="178" fontId="7" fillId="0" borderId="49" xfId="0" applyNumberFormat="1" applyFont="1" applyBorder="1" applyAlignment="1">
      <alignment vertical="center"/>
    </xf>
    <xf numFmtId="178" fontId="7" fillId="0" borderId="50" xfId="0" applyNumberFormat="1" applyFont="1" applyBorder="1" applyAlignment="1">
      <alignment vertical="center"/>
    </xf>
    <xf numFmtId="178" fontId="7" fillId="0" borderId="22" xfId="0" applyNumberFormat="1" applyFont="1" applyBorder="1" applyAlignment="1">
      <alignment vertical="center"/>
    </xf>
    <xf numFmtId="178" fontId="7" fillId="0" borderId="62" xfId="0" applyNumberFormat="1" applyFont="1" applyBorder="1" applyAlignment="1">
      <alignment vertical="center"/>
    </xf>
    <xf numFmtId="0" fontId="7" fillId="0" borderId="35" xfId="0" applyFont="1" applyBorder="1" applyAlignment="1">
      <alignment horizontal="center" vertical="center"/>
    </xf>
    <xf numFmtId="178" fontId="7" fillId="0" borderId="53" xfId="0" applyNumberFormat="1" applyFont="1" applyBorder="1" applyAlignment="1">
      <alignment vertical="center"/>
    </xf>
    <xf numFmtId="178" fontId="7" fillId="0" borderId="54" xfId="0" applyNumberFormat="1" applyFont="1" applyBorder="1" applyAlignment="1">
      <alignment vertical="center"/>
    </xf>
    <xf numFmtId="178" fontId="7" fillId="0" borderId="52" xfId="0" applyNumberFormat="1" applyFont="1" applyBorder="1" applyAlignment="1">
      <alignment vertical="center"/>
    </xf>
    <xf numFmtId="0" fontId="7" fillId="0" borderId="59" xfId="0" applyFont="1" applyBorder="1" applyAlignment="1">
      <alignment horizontal="center" vertical="center"/>
    </xf>
    <xf numFmtId="0" fontId="7" fillId="0" borderId="39" xfId="0" applyFont="1" applyBorder="1" applyAlignment="1">
      <alignment horizontal="left" vertical="top"/>
    </xf>
    <xf numFmtId="0" fontId="7" fillId="0" borderId="43"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177" fontId="7" fillId="0" borderId="39" xfId="0" applyNumberFormat="1" applyFont="1" applyBorder="1" applyAlignment="1">
      <alignment vertical="center"/>
    </xf>
    <xf numFmtId="177" fontId="7" fillId="0" borderId="39" xfId="0" applyNumberFormat="1" applyFont="1" applyBorder="1" applyAlignment="1">
      <alignment horizontal="right" vertical="center" indent="1"/>
    </xf>
    <xf numFmtId="181" fontId="7" fillId="0" borderId="39" xfId="0" applyNumberFormat="1" applyFont="1" applyBorder="1" applyAlignment="1">
      <alignment horizontal="right" vertical="center" indent="1"/>
    </xf>
    <xf numFmtId="181" fontId="7" fillId="0" borderId="44" xfId="0" applyNumberFormat="1" applyFont="1" applyBorder="1" applyAlignment="1">
      <alignment horizontal="right" vertical="center" indent="1"/>
    </xf>
    <xf numFmtId="179" fontId="7" fillId="0" borderId="3" xfId="0" applyNumberFormat="1" applyFont="1" applyBorder="1" applyAlignment="1">
      <alignment horizontal="right" vertical="center" indent="1"/>
    </xf>
    <xf numFmtId="181" fontId="7" fillId="0" borderId="3" xfId="0" applyNumberFormat="1" applyFont="1" applyBorder="1" applyAlignment="1">
      <alignment horizontal="right" vertical="center" indent="1"/>
    </xf>
    <xf numFmtId="181" fontId="7" fillId="0" borderId="28" xfId="0" applyNumberFormat="1" applyFont="1" applyBorder="1" applyAlignment="1">
      <alignment horizontal="right" vertical="center" indent="1"/>
    </xf>
    <xf numFmtId="180" fontId="7" fillId="0" borderId="38" xfId="0" applyNumberFormat="1" applyFont="1" applyBorder="1" applyAlignment="1">
      <alignment horizontal="right" vertical="center" indent="1"/>
    </xf>
    <xf numFmtId="181" fontId="7" fillId="0" borderId="38" xfId="0" applyNumberFormat="1" applyFont="1" applyBorder="1" applyAlignment="1">
      <alignment horizontal="right" vertical="center" indent="1"/>
    </xf>
    <xf numFmtId="181" fontId="7" fillId="0" borderId="42" xfId="0" applyNumberFormat="1" applyFont="1" applyBorder="1" applyAlignment="1">
      <alignment horizontal="right" vertical="center" indent="1"/>
    </xf>
    <xf numFmtId="0" fontId="7" fillId="0" borderId="27" xfId="0" applyFont="1" applyBorder="1" applyAlignment="1">
      <alignment horizontal="center" vertical="center"/>
    </xf>
    <xf numFmtId="0" fontId="7" fillId="0" borderId="41"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63"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56" xfId="0" applyFont="1" applyBorder="1" applyAlignment="1">
      <alignment horizontal="center" vertical="center"/>
    </xf>
    <xf numFmtId="0" fontId="7" fillId="0" borderId="51" xfId="0" applyFont="1" applyBorder="1" applyAlignment="1">
      <alignment horizontal="center" vertical="center"/>
    </xf>
    <xf numFmtId="0" fontId="7" fillId="0" borderId="69"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2"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xf>
    <xf numFmtId="178" fontId="7" fillId="0" borderId="75" xfId="0" applyNumberFormat="1" applyFont="1" applyBorder="1" applyAlignment="1">
      <alignment horizontal="center" vertical="center"/>
    </xf>
    <xf numFmtId="178" fontId="7" fillId="0" borderId="2" xfId="0" applyNumberFormat="1" applyFont="1" applyBorder="1" applyAlignment="1">
      <alignment horizontal="center" vertical="center"/>
    </xf>
    <xf numFmtId="178" fontId="7" fillId="0" borderId="49" xfId="0" applyNumberFormat="1" applyFont="1" applyBorder="1" applyAlignment="1">
      <alignment horizontal="center" vertical="center"/>
    </xf>
    <xf numFmtId="0" fontId="7" fillId="0" borderId="50" xfId="0" applyFont="1" applyBorder="1" applyAlignment="1">
      <alignment horizontal="center" vertical="center"/>
    </xf>
    <xf numFmtId="0" fontId="7" fillId="0" borderId="22" xfId="0" applyFont="1" applyBorder="1" applyAlignment="1">
      <alignment horizontal="center" vertical="center"/>
    </xf>
    <xf numFmtId="178" fontId="7" fillId="0" borderId="62" xfId="0" applyNumberFormat="1" applyFont="1" applyBorder="1" applyAlignment="1">
      <alignment horizontal="center" vertical="center"/>
    </xf>
    <xf numFmtId="178" fontId="7" fillId="0" borderId="52" xfId="0" applyNumberFormat="1" applyFont="1" applyBorder="1" applyAlignment="1">
      <alignment horizontal="center" vertical="center"/>
    </xf>
    <xf numFmtId="0" fontId="7" fillId="0" borderId="77" xfId="0" applyFont="1" applyBorder="1" applyAlignment="1">
      <alignment horizontal="center" vertical="center"/>
    </xf>
    <xf numFmtId="186" fontId="8" fillId="0" borderId="39" xfId="0" applyNumberFormat="1" applyFont="1" applyBorder="1" applyAlignment="1">
      <alignment horizontal="center" vertical="center"/>
    </xf>
    <xf numFmtId="186" fontId="8" fillId="0" borderId="38" xfId="0" applyNumberFormat="1" applyFont="1" applyBorder="1" applyAlignment="1">
      <alignment horizontal="center"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0" fontId="8" fillId="0" borderId="33" xfId="0" applyFont="1" applyBorder="1" applyAlignment="1">
      <alignment horizontal="center" vertical="center"/>
    </xf>
    <xf numFmtId="0" fontId="8" fillId="0" borderId="62" xfId="0" applyFont="1" applyBorder="1" applyAlignment="1">
      <alignment horizontal="center" vertical="center"/>
    </xf>
    <xf numFmtId="186" fontId="8" fillId="0" borderId="3" xfId="0" applyNumberFormat="1" applyFont="1" applyBorder="1" applyAlignment="1">
      <alignment horizontal="center" vertical="center"/>
    </xf>
    <xf numFmtId="178" fontId="2" fillId="0" borderId="73"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75" xfId="0" applyNumberFormat="1" applyFont="1" applyBorder="1" applyAlignment="1">
      <alignment horizontal="right" vertical="center"/>
    </xf>
    <xf numFmtId="178" fontId="2" fillId="0" borderId="63" xfId="0" applyNumberFormat="1" applyFont="1" applyBorder="1" applyAlignment="1">
      <alignment horizontal="right" vertical="center"/>
    </xf>
    <xf numFmtId="178" fontId="2" fillId="0" borderId="0" xfId="0" applyNumberFormat="1" applyFont="1" applyAlignment="1">
      <alignment horizontal="right" vertical="center"/>
    </xf>
    <xf numFmtId="178" fontId="2" fillId="0" borderId="2" xfId="0" applyNumberFormat="1" applyFont="1" applyBorder="1" applyAlignment="1">
      <alignment horizontal="right" vertical="center"/>
    </xf>
    <xf numFmtId="178" fontId="2" fillId="0" borderId="56" xfId="0" applyNumberFormat="1" applyFont="1" applyBorder="1" applyAlignment="1">
      <alignment horizontal="right" vertical="center"/>
    </xf>
    <xf numFmtId="178" fontId="2" fillId="0" borderId="51" xfId="0" applyNumberFormat="1" applyFont="1" applyBorder="1" applyAlignment="1">
      <alignment horizontal="right" vertical="center"/>
    </xf>
    <xf numFmtId="178" fontId="2" fillId="0" borderId="49" xfId="0" applyNumberFormat="1" applyFont="1" applyBorder="1" applyAlignment="1">
      <alignment horizontal="right" vertical="center"/>
    </xf>
    <xf numFmtId="0" fontId="7" fillId="0" borderId="57" xfId="0" applyFont="1" applyBorder="1" applyAlignment="1">
      <alignment horizontal="center" vertical="center"/>
    </xf>
    <xf numFmtId="0" fontId="7" fillId="0" borderId="61" xfId="0" applyFont="1" applyBorder="1" applyAlignment="1">
      <alignment horizontal="center" vertical="center"/>
    </xf>
    <xf numFmtId="0" fontId="7" fillId="0" borderId="82" xfId="0" applyFont="1" applyBorder="1" applyAlignment="1">
      <alignment horizontal="center" vertical="center"/>
    </xf>
    <xf numFmtId="0" fontId="2" fillId="0" borderId="57" xfId="0" applyFont="1" applyBorder="1" applyAlignment="1">
      <alignment horizontal="center" vertical="center"/>
    </xf>
    <xf numFmtId="0" fontId="2" fillId="0" borderId="61" xfId="0" applyFont="1" applyBorder="1" applyAlignment="1">
      <alignment horizontal="center" vertical="center"/>
    </xf>
    <xf numFmtId="0" fontId="2" fillId="0" borderId="82" xfId="0" applyFont="1" applyBorder="1" applyAlignment="1">
      <alignment horizontal="center" vertical="center"/>
    </xf>
    <xf numFmtId="185" fontId="7" fillId="0" borderId="35" xfId="0" applyNumberFormat="1" applyFont="1" applyBorder="1" applyAlignment="1">
      <alignment horizontal="right" vertical="center"/>
    </xf>
    <xf numFmtId="185" fontId="7" fillId="0" borderId="36" xfId="0" applyNumberFormat="1" applyFont="1" applyBorder="1" applyAlignment="1">
      <alignment horizontal="right" vertical="center"/>
    </xf>
    <xf numFmtId="185" fontId="7" fillId="0" borderId="33" xfId="0" applyNumberFormat="1" applyFont="1" applyBorder="1" applyAlignment="1">
      <alignment horizontal="right" vertical="center"/>
    </xf>
    <xf numFmtId="184" fontId="7" fillId="0" borderId="35" xfId="0" applyNumberFormat="1" applyFont="1" applyBorder="1" applyAlignment="1">
      <alignment horizontal="right" vertical="center"/>
    </xf>
    <xf numFmtId="184" fontId="7" fillId="0" borderId="36" xfId="0" applyNumberFormat="1" applyFont="1" applyBorder="1" applyAlignment="1">
      <alignment horizontal="right" vertical="center"/>
    </xf>
    <xf numFmtId="184" fontId="7" fillId="0" borderId="33" xfId="0" applyNumberFormat="1" applyFont="1" applyBorder="1" applyAlignment="1">
      <alignment horizontal="right" vertical="center"/>
    </xf>
    <xf numFmtId="178" fontId="2" fillId="0" borderId="32" xfId="0" applyNumberFormat="1" applyFont="1" applyBorder="1" applyAlignment="1">
      <alignment horizontal="center" vertical="center"/>
    </xf>
    <xf numFmtId="178" fontId="2" fillId="0" borderId="37" xfId="0" applyNumberFormat="1" applyFont="1" applyBorder="1" applyAlignment="1">
      <alignment horizontal="center" vertical="center"/>
    </xf>
    <xf numFmtId="178" fontId="2" fillId="0" borderId="34" xfId="0" applyNumberFormat="1"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32" xfId="0" applyFont="1" applyBorder="1" applyAlignment="1">
      <alignment horizontal="left" vertical="top"/>
    </xf>
    <xf numFmtId="0" fontId="7" fillId="0" borderId="37" xfId="0" applyFont="1" applyBorder="1" applyAlignment="1">
      <alignment horizontal="left" vertical="top"/>
    </xf>
    <xf numFmtId="0" fontId="7" fillId="0" borderId="89" xfId="0" applyFont="1" applyBorder="1" applyAlignment="1">
      <alignment horizontal="left" vertical="top"/>
    </xf>
    <xf numFmtId="0" fontId="7" fillId="0" borderId="72" xfId="0" applyFont="1" applyBorder="1" applyAlignment="1">
      <alignment horizontal="left" vertical="top"/>
    </xf>
    <xf numFmtId="38" fontId="7" fillId="0" borderId="55" xfId="1" applyFont="1" applyBorder="1" applyAlignment="1">
      <alignment horizontal="right" vertical="center" shrinkToFit="1"/>
    </xf>
    <xf numFmtId="38" fontId="7" fillId="0" borderId="57" xfId="1" applyFont="1" applyBorder="1" applyAlignment="1">
      <alignment horizontal="right" vertical="center" shrinkToFit="1"/>
    </xf>
    <xf numFmtId="38" fontId="7" fillId="0" borderId="3" xfId="1" applyFont="1" applyBorder="1" applyAlignment="1">
      <alignment horizontal="right" vertical="center" shrinkToFit="1"/>
    </xf>
    <xf numFmtId="38" fontId="7" fillId="0" borderId="35" xfId="1" applyFont="1" applyBorder="1" applyAlignment="1">
      <alignment horizontal="right" vertical="center" shrinkToFit="1"/>
    </xf>
    <xf numFmtId="0" fontId="7" fillId="0" borderId="60"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xf>
    <xf numFmtId="0" fontId="7" fillId="0" borderId="43" xfId="0" applyFont="1" applyBorder="1" applyAlignment="1">
      <alignment horizontal="center" vertical="center" wrapText="1"/>
    </xf>
    <xf numFmtId="183" fontId="7" fillId="0" borderId="39" xfId="0" applyNumberFormat="1" applyFont="1" applyBorder="1" applyAlignment="1">
      <alignment horizontal="right" vertical="center" indent="1"/>
    </xf>
    <xf numFmtId="183" fontId="7" fillId="0" borderId="44" xfId="0" applyNumberFormat="1" applyFont="1" applyBorder="1" applyAlignment="1">
      <alignment horizontal="right" vertical="center" indent="1"/>
    </xf>
    <xf numFmtId="183" fontId="7" fillId="0" borderId="3" xfId="0" applyNumberFormat="1" applyFont="1" applyBorder="1" applyAlignment="1">
      <alignment horizontal="right" vertical="center" indent="1"/>
    </xf>
    <xf numFmtId="183" fontId="7" fillId="0" borderId="28" xfId="0" applyNumberFormat="1" applyFont="1" applyBorder="1" applyAlignment="1">
      <alignment horizontal="right" vertical="center" indent="1"/>
    </xf>
    <xf numFmtId="0" fontId="6" fillId="0" borderId="13"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16" xfId="0" applyFont="1" applyBorder="1" applyAlignment="1">
      <alignment horizontal="left" vertical="center"/>
    </xf>
    <xf numFmtId="185" fontId="7" fillId="0" borderId="39" xfId="0" applyNumberFormat="1" applyFont="1" applyBorder="1" applyAlignment="1">
      <alignment horizontal="right" vertical="center"/>
    </xf>
    <xf numFmtId="185" fontId="7" fillId="0" borderId="3" xfId="0" applyNumberFormat="1" applyFont="1" applyBorder="1" applyAlignment="1">
      <alignment horizontal="right" vertical="center"/>
    </xf>
    <xf numFmtId="185" fontId="7" fillId="0" borderId="48" xfId="0" applyNumberFormat="1" applyFont="1" applyBorder="1" applyAlignment="1">
      <alignment horizontal="right" vertical="center"/>
    </xf>
    <xf numFmtId="0" fontId="7" fillId="0" borderId="76" xfId="0" applyFont="1" applyBorder="1" applyAlignment="1">
      <alignment horizontal="center" vertical="center"/>
    </xf>
    <xf numFmtId="0" fontId="7" fillId="0" borderId="48" xfId="0" applyFont="1" applyBorder="1" applyAlignment="1">
      <alignment horizontal="center" vertical="center"/>
    </xf>
    <xf numFmtId="38" fontId="7" fillId="0" borderId="38" xfId="1" applyFont="1" applyBorder="1" applyAlignment="1">
      <alignment horizontal="right" vertical="center" shrinkToFit="1"/>
    </xf>
    <xf numFmtId="38" fontId="7" fillId="0" borderId="59" xfId="1" applyFont="1" applyBorder="1" applyAlignment="1">
      <alignment horizontal="right" vertical="center" shrinkToFit="1"/>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38" fontId="7" fillId="0" borderId="57" xfId="1" applyFont="1" applyBorder="1" applyAlignment="1">
      <alignment horizontal="right" vertical="center"/>
    </xf>
    <xf numFmtId="38" fontId="7" fillId="0" borderId="61" xfId="1" applyFont="1" applyBorder="1" applyAlignment="1">
      <alignment horizontal="right" vertical="center"/>
    </xf>
    <xf numFmtId="176" fontId="7" fillId="0" borderId="33" xfId="0" applyNumberFormat="1" applyFont="1" applyBorder="1" applyAlignment="1">
      <alignment horizontal="center" vertical="center" shrinkToFit="1"/>
    </xf>
    <xf numFmtId="176" fontId="7" fillId="0" borderId="28" xfId="0" applyNumberFormat="1" applyFont="1" applyBorder="1" applyAlignment="1">
      <alignment horizontal="center" vertical="center" shrinkToFit="1"/>
    </xf>
    <xf numFmtId="0" fontId="5" fillId="0" borderId="0" xfId="0" applyFont="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12"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4" fillId="0" borderId="0" xfId="0" applyFont="1" applyAlignment="1">
      <alignment horizontal="left" vertical="top"/>
    </xf>
    <xf numFmtId="0" fontId="7" fillId="0" borderId="27" xfId="0" applyFont="1" applyBorder="1" applyAlignment="1">
      <alignment horizontal="center" vertical="center" wrapText="1"/>
    </xf>
    <xf numFmtId="0" fontId="7" fillId="0" borderId="36" xfId="0" applyFont="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181" fontId="7" fillId="0" borderId="30" xfId="0" applyNumberFormat="1" applyFont="1" applyBorder="1" applyAlignment="1">
      <alignment horizontal="right" vertical="center" indent="1"/>
    </xf>
    <xf numFmtId="181" fontId="7" fillId="0" borderId="31" xfId="0" applyNumberFormat="1" applyFont="1" applyBorder="1" applyAlignment="1">
      <alignment horizontal="right" vertical="center" indent="1"/>
    </xf>
    <xf numFmtId="177" fontId="7" fillId="0" borderId="3" xfId="0" applyNumberFormat="1" applyFont="1" applyBorder="1" applyAlignment="1">
      <alignment horizontal="right" vertical="center"/>
    </xf>
    <xf numFmtId="38" fontId="7" fillId="0" borderId="35" xfId="1" applyFont="1" applyBorder="1" applyAlignment="1">
      <alignment horizontal="right" vertical="center"/>
    </xf>
    <xf numFmtId="38" fontId="7" fillId="0" borderId="36" xfId="1" applyFont="1" applyBorder="1" applyAlignment="1">
      <alignment horizontal="right" vertical="center"/>
    </xf>
    <xf numFmtId="177" fontId="7" fillId="0" borderId="32" xfId="0" applyNumberFormat="1" applyFont="1" applyBorder="1" applyAlignment="1">
      <alignment horizontal="center" vertical="center"/>
    </xf>
    <xf numFmtId="177" fontId="7" fillId="0" borderId="37" xfId="0" applyNumberFormat="1" applyFont="1" applyBorder="1" applyAlignment="1">
      <alignment horizontal="center" vertical="center"/>
    </xf>
    <xf numFmtId="38" fontId="7" fillId="0" borderId="59" xfId="1" applyFont="1" applyBorder="1" applyAlignment="1">
      <alignment horizontal="right" vertical="center"/>
    </xf>
    <xf numFmtId="38" fontId="7" fillId="0" borderId="60" xfId="1" applyFont="1" applyBorder="1" applyAlignment="1">
      <alignment horizontal="right" vertical="center"/>
    </xf>
    <xf numFmtId="177" fontId="7" fillId="0" borderId="30" xfId="0" applyNumberFormat="1" applyFont="1" applyBorder="1" applyAlignment="1">
      <alignment horizontal="right" vertical="center" indent="1"/>
    </xf>
    <xf numFmtId="0" fontId="7" fillId="0" borderId="38" xfId="0" applyFont="1" applyBorder="1" applyAlignment="1">
      <alignment horizontal="center" vertical="center" wrapText="1"/>
    </xf>
    <xf numFmtId="38" fontId="7" fillId="0" borderId="39" xfId="1" applyFont="1" applyBorder="1" applyAlignment="1">
      <alignment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177" fontId="7" fillId="0" borderId="97" xfId="0" applyNumberFormat="1" applyFont="1" applyBorder="1" applyAlignment="1">
      <alignment vertical="center"/>
    </xf>
    <xf numFmtId="181" fontId="7" fillId="0" borderId="97" xfId="0" applyNumberFormat="1" applyFont="1" applyBorder="1" applyAlignment="1">
      <alignment horizontal="right" vertical="center" indent="1"/>
    </xf>
    <xf numFmtId="181" fontId="7" fillId="0" borderId="98" xfId="0" applyNumberFormat="1" applyFont="1" applyBorder="1" applyAlignment="1">
      <alignment horizontal="right" vertical="center" indent="1"/>
    </xf>
    <xf numFmtId="177" fontId="7" fillId="0" borderId="102" xfId="0" applyNumberFormat="1" applyFont="1" applyBorder="1" applyAlignment="1">
      <alignment horizontal="right" vertical="center"/>
    </xf>
    <xf numFmtId="38" fontId="7" fillId="0" borderId="3" xfId="1" applyFont="1" applyBorder="1" applyAlignment="1">
      <alignment vertical="center"/>
    </xf>
    <xf numFmtId="9" fontId="7" fillId="0" borderId="102" xfId="2" applyFont="1" applyBorder="1" applyAlignment="1">
      <alignment vertical="center"/>
    </xf>
    <xf numFmtId="9" fontId="7" fillId="0" borderId="103" xfId="2" applyFont="1" applyBorder="1" applyAlignment="1">
      <alignment vertical="center"/>
    </xf>
    <xf numFmtId="38" fontId="7" fillId="0" borderId="38" xfId="1" applyFont="1" applyBorder="1" applyAlignment="1">
      <alignment vertical="center"/>
    </xf>
    <xf numFmtId="0" fontId="7" fillId="0" borderId="101" xfId="0" applyFont="1" applyBorder="1" applyAlignment="1">
      <alignment horizontal="center" vertical="center"/>
    </xf>
    <xf numFmtId="0" fontId="7" fillId="0" borderId="102" xfId="0" applyFont="1" applyBorder="1" applyAlignment="1">
      <alignment horizontal="center" vertical="center"/>
    </xf>
    <xf numFmtId="38" fontId="7" fillId="0" borderId="102" xfId="1" applyFont="1" applyBorder="1" applyAlignment="1">
      <alignment horizontal="center" vertical="center"/>
    </xf>
    <xf numFmtId="9" fontId="7" fillId="0" borderId="38" xfId="2" applyFont="1" applyBorder="1" applyAlignment="1">
      <alignment vertical="center"/>
    </xf>
    <xf numFmtId="9" fontId="7" fillId="0" borderId="42" xfId="2" applyFont="1" applyBorder="1" applyAlignment="1">
      <alignment vertical="center"/>
    </xf>
    <xf numFmtId="9" fontId="7" fillId="0" borderId="3" xfId="2" applyFont="1" applyBorder="1" applyAlignment="1">
      <alignment vertical="center"/>
    </xf>
    <xf numFmtId="9" fontId="7" fillId="0" borderId="28" xfId="2" applyFont="1" applyBorder="1" applyAlignment="1">
      <alignment vertical="center"/>
    </xf>
    <xf numFmtId="177" fontId="7" fillId="0" borderId="38" xfId="0" applyNumberFormat="1" applyFont="1" applyBorder="1" applyAlignment="1">
      <alignment horizontal="right" vertical="center"/>
    </xf>
    <xf numFmtId="183" fontId="7" fillId="0" borderId="30" xfId="0" applyNumberFormat="1" applyFont="1" applyBorder="1" applyAlignment="1">
      <alignment horizontal="right" vertical="center" indent="1"/>
    </xf>
    <xf numFmtId="183" fontId="7" fillId="0" borderId="31" xfId="0" applyNumberFormat="1" applyFont="1" applyBorder="1" applyAlignment="1">
      <alignment horizontal="right" vertical="center" indent="1"/>
    </xf>
    <xf numFmtId="38" fontId="7" fillId="0" borderId="32" xfId="1" applyFont="1" applyBorder="1" applyAlignment="1">
      <alignment horizontal="right" vertical="center"/>
    </xf>
    <xf numFmtId="38" fontId="7" fillId="0" borderId="37" xfId="1" applyFont="1" applyBorder="1" applyAlignment="1">
      <alignment horizontal="right" vertical="center"/>
    </xf>
    <xf numFmtId="0" fontId="7" fillId="0" borderId="55" xfId="0" applyFont="1" applyBorder="1" applyAlignment="1">
      <alignment horizontal="left" vertical="top"/>
    </xf>
    <xf numFmtId="0" fontId="7" fillId="0" borderId="3" xfId="0" applyFont="1" applyBorder="1" applyAlignment="1">
      <alignment horizontal="left" vertical="top"/>
    </xf>
    <xf numFmtId="0" fontId="8" fillId="0" borderId="43" xfId="0" applyFont="1" applyBorder="1" applyAlignment="1">
      <alignment horizontal="center" vertical="center"/>
    </xf>
    <xf numFmtId="0" fontId="7" fillId="0" borderId="35" xfId="0" applyFont="1" applyBorder="1" applyAlignment="1">
      <alignment horizontal="left" vertical="top"/>
    </xf>
    <xf numFmtId="0" fontId="7" fillId="0" borderId="38" xfId="0" applyFont="1" applyBorder="1" applyAlignment="1">
      <alignment horizontal="left" vertical="top"/>
    </xf>
    <xf numFmtId="0" fontId="7" fillId="0" borderId="48" xfId="0" applyFont="1" applyBorder="1" applyAlignment="1">
      <alignment horizontal="left" vertical="top"/>
    </xf>
    <xf numFmtId="0" fontId="7" fillId="0" borderId="50" xfId="0" applyFont="1" applyBorder="1" applyAlignment="1">
      <alignment horizontal="left" vertical="top"/>
    </xf>
    <xf numFmtId="185" fontId="7" fillId="0" borderId="64" xfId="0" applyNumberFormat="1" applyFont="1" applyBorder="1" applyAlignment="1">
      <alignment horizontal="right" vertical="center"/>
    </xf>
    <xf numFmtId="185" fontId="7" fillId="0" borderId="65" xfId="0" applyNumberFormat="1" applyFont="1" applyBorder="1" applyAlignment="1">
      <alignment horizontal="right" vertical="center"/>
    </xf>
    <xf numFmtId="185" fontId="7" fillId="0" borderId="66" xfId="0" applyNumberFormat="1" applyFont="1" applyBorder="1" applyAlignment="1">
      <alignment horizontal="right" vertical="center"/>
    </xf>
    <xf numFmtId="178" fontId="7" fillId="0" borderId="93" xfId="0" applyNumberFormat="1" applyFont="1" applyBorder="1" applyAlignment="1">
      <alignment horizontal="right" vertical="center"/>
    </xf>
    <xf numFmtId="0" fontId="7" fillId="0" borderId="93" xfId="0" applyFont="1" applyBorder="1" applyAlignment="1">
      <alignment horizontal="left" vertical="top"/>
    </xf>
    <xf numFmtId="0" fontId="7" fillId="0" borderId="94" xfId="0" applyFont="1" applyBorder="1" applyAlignment="1">
      <alignment horizontal="left" vertical="top"/>
    </xf>
    <xf numFmtId="0" fontId="7" fillId="0" borderId="95" xfId="0" applyFont="1" applyBorder="1" applyAlignment="1">
      <alignment horizontal="center" vertical="top"/>
    </xf>
    <xf numFmtId="0" fontId="7" fillId="0" borderId="96" xfId="0" applyFont="1" applyBorder="1" applyAlignment="1">
      <alignment horizontal="center" vertical="top"/>
    </xf>
    <xf numFmtId="178" fontId="7" fillId="0" borderId="92" xfId="0" applyNumberFormat="1" applyFont="1" applyBorder="1" applyAlignment="1">
      <alignment horizontal="right" vertical="center"/>
    </xf>
    <xf numFmtId="0" fontId="7" fillId="0" borderId="62" xfId="0" applyFont="1" applyBorder="1" applyAlignment="1">
      <alignment horizontal="center" vertical="center"/>
    </xf>
    <xf numFmtId="0" fontId="3" fillId="0" borderId="0" xfId="0" applyFont="1" applyAlignment="1">
      <alignment horizontal="right" vertical="center"/>
    </xf>
    <xf numFmtId="0" fontId="11" fillId="0" borderId="0" xfId="0" applyFont="1" applyAlignment="1">
      <alignment horizontal="center" vertical="center"/>
    </xf>
    <xf numFmtId="9" fontId="7" fillId="0" borderId="50" xfId="0" applyNumberFormat="1" applyFont="1" applyBorder="1" applyAlignment="1">
      <alignment horizontal="center" vertical="center"/>
    </xf>
    <xf numFmtId="9" fontId="7" fillId="0" borderId="22" xfId="0" applyNumberFormat="1" applyFont="1" applyBorder="1" applyAlignment="1">
      <alignment horizontal="center" vertical="center"/>
    </xf>
    <xf numFmtId="9" fontId="7" fillId="0" borderId="62" xfId="0" applyNumberFormat="1" applyFont="1" applyBorder="1" applyAlignment="1">
      <alignment horizontal="center" vertical="center"/>
    </xf>
    <xf numFmtId="9" fontId="7" fillId="0" borderId="63"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9" fontId="7" fillId="0" borderId="56" xfId="0" applyNumberFormat="1" applyFont="1" applyBorder="1" applyAlignment="1">
      <alignment horizontal="center" vertical="center"/>
    </xf>
    <xf numFmtId="9" fontId="7" fillId="0" borderId="51" xfId="0" applyNumberFormat="1" applyFont="1" applyBorder="1" applyAlignment="1">
      <alignment horizontal="center" vertical="center"/>
    </xf>
    <xf numFmtId="9" fontId="7" fillId="0" borderId="49" xfId="0" applyNumberFormat="1" applyFont="1" applyBorder="1" applyAlignment="1">
      <alignment horizontal="center" vertical="center"/>
    </xf>
    <xf numFmtId="9" fontId="7" fillId="0" borderId="64" xfId="0" applyNumberFormat="1" applyFont="1" applyBorder="1" applyAlignment="1">
      <alignment horizontal="center" vertical="center"/>
    </xf>
    <xf numFmtId="9" fontId="7" fillId="0" borderId="65" xfId="0" applyNumberFormat="1" applyFont="1" applyBorder="1" applyAlignment="1">
      <alignment horizontal="center" vertical="center"/>
    </xf>
    <xf numFmtId="9" fontId="7" fillId="0" borderId="66" xfId="0" applyNumberFormat="1" applyFont="1" applyBorder="1" applyAlignment="1">
      <alignment horizontal="center" vertical="center"/>
    </xf>
    <xf numFmtId="0" fontId="7" fillId="0" borderId="67"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0" xfId="0" applyFont="1" applyAlignment="1">
      <alignment horizontal="center" vertical="center" shrinkToFit="1"/>
    </xf>
    <xf numFmtId="0" fontId="7" fillId="0" borderId="2"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37"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176" fontId="7" fillId="0" borderId="34" xfId="0" applyNumberFormat="1" applyFont="1" applyBorder="1" applyAlignment="1">
      <alignment horizontal="center" vertical="center" shrinkToFit="1"/>
    </xf>
    <xf numFmtId="176" fontId="7" fillId="0" borderId="31" xfId="0" applyNumberFormat="1" applyFont="1" applyBorder="1" applyAlignment="1">
      <alignment horizontal="center"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7" xfId="0" applyFont="1" applyBorder="1" applyAlignment="1">
      <alignment horizontal="left"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7" fillId="0" borderId="30" xfId="1" applyFont="1" applyBorder="1" applyAlignment="1">
      <alignment horizontal="right" vertical="center" shrinkToFit="1"/>
    </xf>
    <xf numFmtId="38" fontId="7" fillId="0" borderId="32" xfId="1" applyFont="1" applyBorder="1" applyAlignment="1">
      <alignment horizontal="right" vertical="center" shrinkToFit="1"/>
    </xf>
    <xf numFmtId="38" fontId="7" fillId="0" borderId="33" xfId="1" applyFont="1" applyBorder="1" applyAlignment="1">
      <alignment horizontal="right" vertical="center" shrinkToFit="1"/>
    </xf>
    <xf numFmtId="38" fontId="7" fillId="0" borderId="34" xfId="1" applyFont="1" applyBorder="1" applyAlignment="1">
      <alignment horizontal="right" vertical="center" shrinkToFit="1"/>
    </xf>
    <xf numFmtId="0" fontId="4" fillId="0" borderId="0" xfId="0" applyFont="1" applyFill="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H193"/>
  <sheetViews>
    <sheetView tabSelected="1" view="pageBreakPreview" zoomScale="167" zoomScaleNormal="100" zoomScaleSheetLayoutView="115" workbookViewId="0">
      <selection activeCell="D73" sqref="D73:AH73"/>
    </sheetView>
  </sheetViews>
  <sheetFormatPr defaultColWidth="9" defaultRowHeight="14"/>
  <cols>
    <col min="1" max="1" width="4.25" style="2" customWidth="1"/>
    <col min="2" max="53" width="2.5" style="2" customWidth="1"/>
    <col min="54" max="16384" width="9" style="2"/>
  </cols>
  <sheetData>
    <row r="2" spans="2:34">
      <c r="C2" s="2" t="s">
        <v>112</v>
      </c>
    </row>
    <row r="3" spans="2:34" ht="23.5">
      <c r="B3" s="366" t="s">
        <v>0</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row>
    <row r="12" spans="2:34" ht="28">
      <c r="B12" s="300" t="s">
        <v>1</v>
      </c>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row>
    <row r="15" spans="2:34" ht="28.5" customHeight="1">
      <c r="B15" s="367" t="s">
        <v>2</v>
      </c>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row>
    <row r="23" spans="5:31" ht="14.5" thickBot="1"/>
    <row r="24" spans="5:31" ht="30.75" customHeight="1">
      <c r="E24" s="302" t="s">
        <v>3</v>
      </c>
      <c r="F24" s="303"/>
      <c r="G24" s="303"/>
      <c r="H24" s="303"/>
      <c r="I24" s="303"/>
      <c r="J24" s="303"/>
      <c r="K24" s="303"/>
      <c r="L24" s="303"/>
      <c r="M24" s="303"/>
      <c r="N24" s="303"/>
      <c r="O24" s="303"/>
      <c r="P24" s="303"/>
      <c r="Q24" s="304"/>
      <c r="R24" s="305" t="s">
        <v>4</v>
      </c>
      <c r="S24" s="306"/>
      <c r="T24" s="306"/>
      <c r="U24" s="306"/>
      <c r="V24" s="306"/>
      <c r="W24" s="306"/>
      <c r="X24" s="306"/>
      <c r="Y24" s="306"/>
      <c r="Z24" s="306"/>
      <c r="AA24" s="306"/>
      <c r="AB24" s="306"/>
      <c r="AC24" s="306"/>
      <c r="AD24" s="306"/>
      <c r="AE24" s="307"/>
    </row>
    <row r="25" spans="5:31" ht="30.75" customHeight="1">
      <c r="E25" s="285" t="s">
        <v>5</v>
      </c>
      <c r="F25" s="283"/>
      <c r="G25" s="283"/>
      <c r="H25" s="283"/>
      <c r="I25" s="283"/>
      <c r="J25" s="283"/>
      <c r="K25" s="283"/>
      <c r="L25" s="283"/>
      <c r="M25" s="283"/>
      <c r="N25" s="283"/>
      <c r="O25" s="283"/>
      <c r="P25" s="283"/>
      <c r="Q25" s="286"/>
      <c r="R25" s="282"/>
      <c r="S25" s="283"/>
      <c r="T25" s="283"/>
      <c r="U25" s="283"/>
      <c r="V25" s="283"/>
      <c r="W25" s="283"/>
      <c r="X25" s="283"/>
      <c r="Y25" s="283"/>
      <c r="Z25" s="283"/>
      <c r="AA25" s="283"/>
      <c r="AB25" s="283"/>
      <c r="AC25" s="283"/>
      <c r="AD25" s="283"/>
      <c r="AE25" s="284"/>
    </row>
    <row r="26" spans="5:31" ht="30.75" customHeight="1">
      <c r="E26" s="285" t="s">
        <v>6</v>
      </c>
      <c r="F26" s="283"/>
      <c r="G26" s="283"/>
      <c r="H26" s="283"/>
      <c r="I26" s="283"/>
      <c r="J26" s="283"/>
      <c r="K26" s="283"/>
      <c r="L26" s="283"/>
      <c r="M26" s="283"/>
      <c r="N26" s="283"/>
      <c r="O26" s="283"/>
      <c r="P26" s="283"/>
      <c r="Q26" s="286"/>
      <c r="R26" s="282"/>
      <c r="S26" s="283"/>
      <c r="T26" s="283"/>
      <c r="U26" s="283"/>
      <c r="V26" s="283"/>
      <c r="W26" s="283"/>
      <c r="X26" s="283"/>
      <c r="Y26" s="283"/>
      <c r="Z26" s="283"/>
      <c r="AA26" s="283"/>
      <c r="AB26" s="283"/>
      <c r="AC26" s="283"/>
      <c r="AD26" s="283"/>
      <c r="AE26" s="284"/>
    </row>
    <row r="27" spans="5:31" ht="30.75" customHeight="1">
      <c r="E27" s="285" t="s">
        <v>7</v>
      </c>
      <c r="F27" s="283"/>
      <c r="G27" s="283"/>
      <c r="H27" s="283"/>
      <c r="I27" s="283"/>
      <c r="J27" s="283"/>
      <c r="K27" s="283"/>
      <c r="L27" s="283"/>
      <c r="M27" s="283"/>
      <c r="N27" s="283"/>
      <c r="O27" s="283"/>
      <c r="P27" s="283"/>
      <c r="Q27" s="286"/>
      <c r="R27" s="282"/>
      <c r="S27" s="283"/>
      <c r="T27" s="283"/>
      <c r="U27" s="283"/>
      <c r="V27" s="283"/>
      <c r="W27" s="283"/>
      <c r="X27" s="283"/>
      <c r="Y27" s="283"/>
      <c r="Z27" s="283"/>
      <c r="AA27" s="283"/>
      <c r="AB27" s="283"/>
      <c r="AC27" s="283"/>
      <c r="AD27" s="283"/>
      <c r="AE27" s="284"/>
    </row>
    <row r="28" spans="5:31" ht="30.75" customHeight="1">
      <c r="E28" s="285" t="s">
        <v>8</v>
      </c>
      <c r="F28" s="283"/>
      <c r="G28" s="283"/>
      <c r="H28" s="283"/>
      <c r="I28" s="283"/>
      <c r="J28" s="283"/>
      <c r="K28" s="283"/>
      <c r="L28" s="283"/>
      <c r="M28" s="283"/>
      <c r="N28" s="283"/>
      <c r="O28" s="283"/>
      <c r="P28" s="283"/>
      <c r="Q28" s="286"/>
      <c r="R28" s="282"/>
      <c r="S28" s="283"/>
      <c r="T28" s="283"/>
      <c r="U28" s="283"/>
      <c r="V28" s="283"/>
      <c r="W28" s="283"/>
      <c r="X28" s="283"/>
      <c r="Y28" s="283"/>
      <c r="Z28" s="283"/>
      <c r="AA28" s="283"/>
      <c r="AB28" s="283"/>
      <c r="AC28" s="283"/>
      <c r="AD28" s="283"/>
      <c r="AE28" s="284"/>
    </row>
    <row r="29" spans="5:31" ht="30.75" customHeight="1">
      <c r="E29" s="285" t="s">
        <v>9</v>
      </c>
      <c r="F29" s="283"/>
      <c r="G29" s="283"/>
      <c r="H29" s="283"/>
      <c r="I29" s="283"/>
      <c r="J29" s="283"/>
      <c r="K29" s="283"/>
      <c r="L29" s="283"/>
      <c r="M29" s="283"/>
      <c r="N29" s="283"/>
      <c r="O29" s="283"/>
      <c r="P29" s="283"/>
      <c r="Q29" s="286"/>
      <c r="R29" s="282"/>
      <c r="S29" s="283"/>
      <c r="T29" s="283"/>
      <c r="U29" s="283"/>
      <c r="V29" s="283"/>
      <c r="W29" s="283"/>
      <c r="X29" s="283"/>
      <c r="Y29" s="283"/>
      <c r="Z29" s="283"/>
      <c r="AA29" s="283"/>
      <c r="AB29" s="283"/>
      <c r="AC29" s="283"/>
      <c r="AD29" s="283"/>
      <c r="AE29" s="284"/>
    </row>
    <row r="30" spans="5:31" ht="30.75" customHeight="1">
      <c r="E30" s="285" t="s">
        <v>10</v>
      </c>
      <c r="F30" s="283"/>
      <c r="G30" s="283"/>
      <c r="H30" s="283"/>
      <c r="I30" s="283"/>
      <c r="J30" s="283"/>
      <c r="K30" s="283"/>
      <c r="L30" s="283"/>
      <c r="M30" s="283"/>
      <c r="N30" s="283"/>
      <c r="O30" s="283"/>
      <c r="P30" s="283"/>
      <c r="Q30" s="286"/>
      <c r="R30" s="282"/>
      <c r="S30" s="283"/>
      <c r="T30" s="283"/>
      <c r="U30" s="283"/>
      <c r="V30" s="283"/>
      <c r="W30" s="283"/>
      <c r="X30" s="283"/>
      <c r="Y30" s="283"/>
      <c r="Z30" s="283"/>
      <c r="AA30" s="283"/>
      <c r="AB30" s="283"/>
      <c r="AC30" s="283"/>
      <c r="AD30" s="283"/>
      <c r="AE30" s="284"/>
    </row>
    <row r="31" spans="5:31" ht="30.75" customHeight="1">
      <c r="E31" s="285" t="s">
        <v>11</v>
      </c>
      <c r="F31" s="283"/>
      <c r="G31" s="283"/>
      <c r="H31" s="283"/>
      <c r="I31" s="283"/>
      <c r="J31" s="283"/>
      <c r="K31" s="283"/>
      <c r="L31" s="283"/>
      <c r="M31" s="283"/>
      <c r="N31" s="283"/>
      <c r="O31" s="283"/>
      <c r="P31" s="283"/>
      <c r="Q31" s="286"/>
      <c r="R31" s="282"/>
      <c r="S31" s="283"/>
      <c r="T31" s="283"/>
      <c r="U31" s="283"/>
      <c r="V31" s="283"/>
      <c r="W31" s="283"/>
      <c r="X31" s="283"/>
      <c r="Y31" s="283"/>
      <c r="Z31" s="283"/>
      <c r="AA31" s="283"/>
      <c r="AB31" s="283"/>
      <c r="AC31" s="283"/>
      <c r="AD31" s="283"/>
      <c r="AE31" s="284"/>
    </row>
    <row r="32" spans="5:31" ht="30.75" customHeight="1" thickBot="1">
      <c r="E32" s="394" t="s">
        <v>12</v>
      </c>
      <c r="F32" s="395"/>
      <c r="G32" s="395"/>
      <c r="H32" s="395"/>
      <c r="I32" s="395"/>
      <c r="J32" s="395"/>
      <c r="K32" s="395"/>
      <c r="L32" s="395"/>
      <c r="M32" s="395"/>
      <c r="N32" s="395"/>
      <c r="O32" s="395"/>
      <c r="P32" s="395"/>
      <c r="Q32" s="396"/>
      <c r="R32" s="397"/>
      <c r="S32" s="395"/>
      <c r="T32" s="395"/>
      <c r="U32" s="395"/>
      <c r="V32" s="395"/>
      <c r="W32" s="395"/>
      <c r="X32" s="395"/>
      <c r="Y32" s="395"/>
      <c r="Z32" s="395"/>
      <c r="AA32" s="395"/>
      <c r="AB32" s="395"/>
      <c r="AC32" s="395"/>
      <c r="AD32" s="395"/>
      <c r="AE32" s="398"/>
    </row>
    <row r="39" spans="2:34">
      <c r="B39" s="2" t="s">
        <v>13</v>
      </c>
    </row>
    <row r="40" spans="2:34" ht="14.5" thickBot="1">
      <c r="B40" s="2" t="s">
        <v>14</v>
      </c>
    </row>
    <row r="41" spans="2:34" ht="85.5" customHeight="1" thickBot="1">
      <c r="B41" s="399"/>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1"/>
    </row>
    <row r="42" spans="2:34" ht="7" customHeight="1">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row>
    <row r="43" spans="2:34" ht="24.75" customHeight="1">
      <c r="B43" s="85" t="s">
        <v>15</v>
      </c>
      <c r="C43" s="85"/>
      <c r="D43" s="86" t="s">
        <v>16</v>
      </c>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5" spans="2:34" ht="14.5" thickBot="1">
      <c r="B45" s="2" t="s">
        <v>17</v>
      </c>
    </row>
    <row r="46" spans="2:34" ht="18.75" customHeight="1">
      <c r="B46" s="311"/>
      <c r="C46" s="312"/>
      <c r="D46" s="312"/>
      <c r="E46" s="312"/>
      <c r="F46" s="312"/>
      <c r="G46" s="312"/>
      <c r="H46" s="312"/>
      <c r="I46" s="312"/>
      <c r="J46" s="312"/>
      <c r="K46" s="312"/>
      <c r="L46" s="3" t="s">
        <v>18</v>
      </c>
      <c r="M46" s="3"/>
      <c r="N46" s="3"/>
      <c r="O46" s="218" t="s">
        <v>19</v>
      </c>
      <c r="P46" s="218"/>
      <c r="Q46" s="218"/>
      <c r="R46" s="218"/>
      <c r="S46" s="218"/>
      <c r="T46" s="218"/>
      <c r="U46" s="218"/>
      <c r="V46" s="218"/>
      <c r="W46" s="218"/>
      <c r="X46" s="218" t="s">
        <v>20</v>
      </c>
      <c r="Y46" s="218"/>
      <c r="Z46" s="218"/>
      <c r="AA46" s="218"/>
      <c r="AB46" s="218"/>
      <c r="AC46" s="218"/>
      <c r="AD46" s="218"/>
      <c r="AE46" s="218"/>
      <c r="AF46" s="218"/>
      <c r="AG46" s="218"/>
      <c r="AH46" s="295"/>
    </row>
    <row r="47" spans="2:34" ht="22.5" customHeight="1">
      <c r="B47" s="309" t="s">
        <v>21</v>
      </c>
      <c r="C47" s="50"/>
      <c r="D47" s="50"/>
      <c r="E47" s="50"/>
      <c r="F47" s="50"/>
      <c r="G47" s="50"/>
      <c r="H47" s="50"/>
      <c r="I47" s="50"/>
      <c r="J47" s="50"/>
      <c r="K47" s="50"/>
      <c r="L47" s="368">
        <v>0.15</v>
      </c>
      <c r="M47" s="369"/>
      <c r="N47" s="370"/>
      <c r="O47" s="182"/>
      <c r="P47" s="310"/>
      <c r="Q47" s="310"/>
      <c r="R47" s="310"/>
      <c r="S47" s="4" t="s">
        <v>22</v>
      </c>
      <c r="T47" s="310"/>
      <c r="U47" s="310"/>
      <c r="V47" s="310"/>
      <c r="W47" s="48"/>
      <c r="X47" s="270"/>
      <c r="Y47" s="270"/>
      <c r="Z47" s="271"/>
      <c r="AA47" s="32" t="s">
        <v>57</v>
      </c>
      <c r="AB47" s="4" t="s">
        <v>24</v>
      </c>
      <c r="AC47" s="404"/>
      <c r="AD47" s="270"/>
      <c r="AE47" s="271"/>
      <c r="AF47" s="32" t="s">
        <v>57</v>
      </c>
      <c r="AG47" s="298" t="e">
        <f>((X47-AC47)/X47)*100</f>
        <v>#DIV/0!</v>
      </c>
      <c r="AH47" s="299"/>
    </row>
    <row r="48" spans="2:34" ht="22.5" customHeight="1">
      <c r="B48" s="309"/>
      <c r="C48" s="50"/>
      <c r="D48" s="50"/>
      <c r="E48" s="50"/>
      <c r="F48" s="50"/>
      <c r="G48" s="50"/>
      <c r="H48" s="50"/>
      <c r="I48" s="50"/>
      <c r="J48" s="50"/>
      <c r="K48" s="50"/>
      <c r="L48" s="371"/>
      <c r="M48" s="372"/>
      <c r="N48" s="373"/>
      <c r="O48" s="182"/>
      <c r="P48" s="310"/>
      <c r="Q48" s="310"/>
      <c r="R48" s="310"/>
      <c r="S48" s="30" t="s">
        <v>22</v>
      </c>
      <c r="T48" s="310"/>
      <c r="U48" s="310"/>
      <c r="V48" s="310"/>
      <c r="W48" s="48"/>
      <c r="X48" s="270"/>
      <c r="Y48" s="270"/>
      <c r="Z48" s="271"/>
      <c r="AA48" s="32" t="s">
        <v>57</v>
      </c>
      <c r="AB48" s="4" t="s">
        <v>24</v>
      </c>
      <c r="AC48" s="404"/>
      <c r="AD48" s="270"/>
      <c r="AE48" s="271"/>
      <c r="AF48" s="32" t="s">
        <v>57</v>
      </c>
      <c r="AG48" s="298" t="e">
        <f t="shared" ref="AG48:AG51" si="0">((X48-AC48)/X48)*100</f>
        <v>#DIV/0!</v>
      </c>
      <c r="AH48" s="299"/>
    </row>
    <row r="49" spans="2:34" ht="22.5" customHeight="1">
      <c r="B49" s="309"/>
      <c r="C49" s="50"/>
      <c r="D49" s="50"/>
      <c r="E49" s="50"/>
      <c r="F49" s="50"/>
      <c r="G49" s="50"/>
      <c r="H49" s="50"/>
      <c r="I49" s="50"/>
      <c r="J49" s="50"/>
      <c r="K49" s="50"/>
      <c r="L49" s="371"/>
      <c r="M49" s="372"/>
      <c r="N49" s="373"/>
      <c r="O49" s="182"/>
      <c r="P49" s="310"/>
      <c r="Q49" s="310"/>
      <c r="R49" s="310"/>
      <c r="S49" s="30" t="s">
        <v>22</v>
      </c>
      <c r="T49" s="310"/>
      <c r="U49" s="310"/>
      <c r="V49" s="310"/>
      <c r="W49" s="48"/>
      <c r="X49" s="270"/>
      <c r="Y49" s="270"/>
      <c r="Z49" s="271"/>
      <c r="AA49" s="32" t="s">
        <v>58</v>
      </c>
      <c r="AB49" s="4" t="s">
        <v>24</v>
      </c>
      <c r="AC49" s="404"/>
      <c r="AD49" s="270"/>
      <c r="AE49" s="271"/>
      <c r="AF49" s="32" t="s">
        <v>58</v>
      </c>
      <c r="AG49" s="298" t="e">
        <f t="shared" si="0"/>
        <v>#DIV/0!</v>
      </c>
      <c r="AH49" s="299"/>
    </row>
    <row r="50" spans="2:34" ht="22.5" customHeight="1">
      <c r="B50" s="309"/>
      <c r="C50" s="50"/>
      <c r="D50" s="50"/>
      <c r="E50" s="50"/>
      <c r="F50" s="50"/>
      <c r="G50" s="50"/>
      <c r="H50" s="50"/>
      <c r="I50" s="50"/>
      <c r="J50" s="50"/>
      <c r="K50" s="50"/>
      <c r="L50" s="371"/>
      <c r="M50" s="372"/>
      <c r="N50" s="373"/>
      <c r="O50" s="182"/>
      <c r="P50" s="310"/>
      <c r="Q50" s="310"/>
      <c r="R50" s="310"/>
      <c r="S50" s="30" t="s">
        <v>22</v>
      </c>
      <c r="T50" s="310"/>
      <c r="U50" s="310"/>
      <c r="V50" s="310"/>
      <c r="W50" s="48"/>
      <c r="X50" s="270"/>
      <c r="Y50" s="270"/>
      <c r="Z50" s="271"/>
      <c r="AA50" s="32" t="s">
        <v>58</v>
      </c>
      <c r="AB50" s="4" t="s">
        <v>24</v>
      </c>
      <c r="AC50" s="404"/>
      <c r="AD50" s="270"/>
      <c r="AE50" s="271"/>
      <c r="AF50" s="32" t="s">
        <v>58</v>
      </c>
      <c r="AG50" s="298" t="e">
        <f t="shared" si="0"/>
        <v>#DIV/0!</v>
      </c>
      <c r="AH50" s="299"/>
    </row>
    <row r="51" spans="2:34" ht="22.5" customHeight="1">
      <c r="B51" s="309"/>
      <c r="C51" s="50"/>
      <c r="D51" s="50"/>
      <c r="E51" s="50"/>
      <c r="F51" s="50"/>
      <c r="G51" s="50"/>
      <c r="H51" s="50"/>
      <c r="I51" s="50"/>
      <c r="J51" s="50"/>
      <c r="K51" s="50"/>
      <c r="L51" s="371"/>
      <c r="M51" s="372"/>
      <c r="N51" s="373"/>
      <c r="O51" s="182"/>
      <c r="P51" s="310"/>
      <c r="Q51" s="310"/>
      <c r="R51" s="310"/>
      <c r="S51" s="30" t="s">
        <v>22</v>
      </c>
      <c r="T51" s="310"/>
      <c r="U51" s="310"/>
      <c r="V51" s="310"/>
      <c r="W51" s="48"/>
      <c r="X51" s="270"/>
      <c r="Y51" s="270"/>
      <c r="Z51" s="271"/>
      <c r="AA51" s="32" t="s">
        <v>25</v>
      </c>
      <c r="AB51" s="4" t="s">
        <v>24</v>
      </c>
      <c r="AC51" s="404"/>
      <c r="AD51" s="270"/>
      <c r="AE51" s="271"/>
      <c r="AF51" s="32" t="s">
        <v>25</v>
      </c>
      <c r="AG51" s="298" t="e">
        <f t="shared" si="0"/>
        <v>#DIV/0!</v>
      </c>
      <c r="AH51" s="299"/>
    </row>
    <row r="52" spans="2:34" ht="22.5" customHeight="1">
      <c r="B52" s="201"/>
      <c r="C52" s="50"/>
      <c r="D52" s="50"/>
      <c r="E52" s="50"/>
      <c r="F52" s="50"/>
      <c r="G52" s="50"/>
      <c r="H52" s="50"/>
      <c r="I52" s="50"/>
      <c r="J52" s="50"/>
      <c r="K52" s="50"/>
      <c r="L52" s="374"/>
      <c r="M52" s="375"/>
      <c r="N52" s="376"/>
      <c r="O52" s="182"/>
      <c r="P52" s="310"/>
      <c r="Q52" s="310"/>
      <c r="R52" s="310"/>
      <c r="S52" s="4" t="s">
        <v>22</v>
      </c>
      <c r="T52" s="310"/>
      <c r="U52" s="310"/>
      <c r="V52" s="310"/>
      <c r="W52" s="48"/>
      <c r="X52" s="270"/>
      <c r="Y52" s="270"/>
      <c r="Z52" s="271"/>
      <c r="AA52" s="32" t="s">
        <v>25</v>
      </c>
      <c r="AB52" s="4" t="s">
        <v>24</v>
      </c>
      <c r="AC52" s="404"/>
      <c r="AD52" s="270"/>
      <c r="AE52" s="271"/>
      <c r="AF52" s="32" t="s">
        <v>25</v>
      </c>
      <c r="AG52" s="298" t="e">
        <f t="shared" ref="AG52:AG55" si="1">((X52-AC52)/X52)*100</f>
        <v>#DIV/0!</v>
      </c>
      <c r="AH52" s="299"/>
    </row>
    <row r="53" spans="2:34" ht="22.5" customHeight="1">
      <c r="B53" s="380" t="s">
        <v>26</v>
      </c>
      <c r="C53" s="381"/>
      <c r="D53" s="381"/>
      <c r="E53" s="381"/>
      <c r="F53" s="381"/>
      <c r="G53" s="381"/>
      <c r="H53" s="381"/>
      <c r="I53" s="381"/>
      <c r="J53" s="381"/>
      <c r="K53" s="382"/>
      <c r="L53" s="368">
        <v>0.15</v>
      </c>
      <c r="M53" s="369"/>
      <c r="N53" s="370"/>
      <c r="O53" s="182"/>
      <c r="P53" s="310"/>
      <c r="Q53" s="310"/>
      <c r="R53" s="310"/>
      <c r="S53" s="31" t="s">
        <v>22</v>
      </c>
      <c r="T53" s="310"/>
      <c r="U53" s="310"/>
      <c r="V53" s="310"/>
      <c r="W53" s="48"/>
      <c r="X53" s="270"/>
      <c r="Y53" s="270"/>
      <c r="Z53" s="271"/>
      <c r="AA53" s="32" t="s">
        <v>57</v>
      </c>
      <c r="AB53" s="4" t="s">
        <v>24</v>
      </c>
      <c r="AC53" s="404"/>
      <c r="AD53" s="270"/>
      <c r="AE53" s="271"/>
      <c r="AF53" s="32" t="s">
        <v>57</v>
      </c>
      <c r="AG53" s="298" t="e">
        <f t="shared" ref="AG53:AG54" si="2">((X53-AC53)/X53)*100</f>
        <v>#DIV/0!</v>
      </c>
      <c r="AH53" s="299"/>
    </row>
    <row r="54" spans="2:34" ht="22.5" customHeight="1">
      <c r="B54" s="383"/>
      <c r="C54" s="384"/>
      <c r="D54" s="384"/>
      <c r="E54" s="384"/>
      <c r="F54" s="384"/>
      <c r="G54" s="384"/>
      <c r="H54" s="384"/>
      <c r="I54" s="384"/>
      <c r="J54" s="384"/>
      <c r="K54" s="385"/>
      <c r="L54" s="371"/>
      <c r="M54" s="372"/>
      <c r="N54" s="373"/>
      <c r="O54" s="182"/>
      <c r="P54" s="310"/>
      <c r="Q54" s="310"/>
      <c r="R54" s="310"/>
      <c r="S54" s="31" t="s">
        <v>22</v>
      </c>
      <c r="T54" s="310"/>
      <c r="U54" s="310"/>
      <c r="V54" s="310"/>
      <c r="W54" s="48"/>
      <c r="X54" s="270"/>
      <c r="Y54" s="270"/>
      <c r="Z54" s="271"/>
      <c r="AA54" s="32" t="s">
        <v>58</v>
      </c>
      <c r="AB54" s="4" t="s">
        <v>24</v>
      </c>
      <c r="AC54" s="404"/>
      <c r="AD54" s="270"/>
      <c r="AE54" s="271"/>
      <c r="AF54" s="32" t="s">
        <v>58</v>
      </c>
      <c r="AG54" s="298" t="e">
        <f t="shared" si="2"/>
        <v>#DIV/0!</v>
      </c>
      <c r="AH54" s="299"/>
    </row>
    <row r="55" spans="2:34" ht="22.5" customHeight="1" thickBot="1">
      <c r="B55" s="386"/>
      <c r="C55" s="387"/>
      <c r="D55" s="387"/>
      <c r="E55" s="387"/>
      <c r="F55" s="387"/>
      <c r="G55" s="387"/>
      <c r="H55" s="387"/>
      <c r="I55" s="387"/>
      <c r="J55" s="387"/>
      <c r="K55" s="388"/>
      <c r="L55" s="377"/>
      <c r="M55" s="378"/>
      <c r="N55" s="379"/>
      <c r="O55" s="391"/>
      <c r="P55" s="389"/>
      <c r="Q55" s="389"/>
      <c r="R55" s="389"/>
      <c r="S55" s="5" t="s">
        <v>22</v>
      </c>
      <c r="T55" s="389"/>
      <c r="U55" s="389"/>
      <c r="V55" s="389"/>
      <c r="W55" s="390"/>
      <c r="X55" s="402"/>
      <c r="Y55" s="402"/>
      <c r="Z55" s="403"/>
      <c r="AA55" s="33" t="s">
        <v>25</v>
      </c>
      <c r="AB55" s="5" t="s">
        <v>24</v>
      </c>
      <c r="AC55" s="405"/>
      <c r="AD55" s="402"/>
      <c r="AE55" s="403"/>
      <c r="AF55" s="33" t="s">
        <v>25</v>
      </c>
      <c r="AG55" s="392" t="e">
        <f t="shared" si="1"/>
        <v>#DIV/0!</v>
      </c>
      <c r="AH55" s="393"/>
    </row>
    <row r="56" spans="2:34" ht="7" customHeight="1">
      <c r="B56" s="7"/>
      <c r="C56" s="7"/>
      <c r="D56" s="7"/>
      <c r="E56" s="7"/>
      <c r="F56" s="7"/>
      <c r="G56" s="7"/>
      <c r="H56" s="7"/>
      <c r="I56" s="7"/>
      <c r="J56" s="7"/>
      <c r="K56" s="7"/>
      <c r="L56" s="8"/>
      <c r="M56" s="9"/>
      <c r="N56" s="9"/>
      <c r="O56" s="9"/>
      <c r="P56" s="9"/>
      <c r="Q56" s="9"/>
      <c r="R56" s="9"/>
      <c r="S56" s="9"/>
      <c r="T56" s="9"/>
      <c r="U56" s="9"/>
      <c r="V56" s="9"/>
      <c r="W56" s="9"/>
      <c r="X56" s="10"/>
      <c r="Y56" s="10"/>
      <c r="Z56" s="10"/>
      <c r="AA56" s="10"/>
      <c r="AB56" s="11"/>
      <c r="AC56" s="10"/>
      <c r="AD56" s="10"/>
      <c r="AE56" s="10"/>
      <c r="AF56" s="10"/>
      <c r="AG56" s="12"/>
      <c r="AH56" s="12"/>
    </row>
    <row r="57" spans="2:34" s="6" customFormat="1" ht="12.75" customHeight="1">
      <c r="B57" s="85" t="s">
        <v>27</v>
      </c>
      <c r="C57" s="85"/>
      <c r="D57" s="308" t="s">
        <v>28</v>
      </c>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row>
    <row r="58" spans="2:34" s="6" customFormat="1" ht="24.75" customHeight="1">
      <c r="B58" s="85" t="s">
        <v>29</v>
      </c>
      <c r="C58" s="85"/>
      <c r="D58" s="86" t="s">
        <v>111</v>
      </c>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row>
    <row r="59" spans="2:34" s="6" customFormat="1" ht="18.75" customHeight="1">
      <c r="B59" s="28"/>
      <c r="C59" s="28"/>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row>
    <row r="60" spans="2:34" ht="21" customHeight="1">
      <c r="B60" s="2" t="s">
        <v>30</v>
      </c>
    </row>
    <row r="61" spans="2:34" ht="21" customHeight="1" thickBot="1">
      <c r="B61" s="2" t="s">
        <v>31</v>
      </c>
    </row>
    <row r="62" spans="2:34" ht="18.75" customHeight="1">
      <c r="B62" s="217" t="s">
        <v>32</v>
      </c>
      <c r="C62" s="218"/>
      <c r="D62" s="218"/>
      <c r="E62" s="218"/>
      <c r="F62" s="218"/>
      <c r="G62" s="218"/>
      <c r="H62" s="218"/>
      <c r="I62" s="218"/>
      <c r="J62" s="218"/>
      <c r="K62" s="218" t="s">
        <v>33</v>
      </c>
      <c r="L62" s="218"/>
      <c r="M62" s="218"/>
      <c r="N62" s="218"/>
      <c r="O62" s="218"/>
      <c r="P62" s="218"/>
      <c r="Q62" s="218"/>
      <c r="R62" s="218"/>
      <c r="S62" s="218"/>
      <c r="T62" s="218"/>
      <c r="U62" s="218"/>
      <c r="V62" s="218"/>
      <c r="W62" s="294" t="s">
        <v>34</v>
      </c>
      <c r="X62" s="294"/>
      <c r="Y62" s="294"/>
      <c r="Z62" s="294"/>
      <c r="AA62" s="294"/>
      <c r="AB62" s="294"/>
      <c r="AC62" s="294" t="s">
        <v>35</v>
      </c>
      <c r="AD62" s="218"/>
      <c r="AE62" s="218"/>
      <c r="AF62" s="218"/>
      <c r="AG62" s="218"/>
      <c r="AH62" s="295"/>
    </row>
    <row r="63" spans="2:34" ht="18.75" customHeight="1" thickBot="1">
      <c r="B63" s="202"/>
      <c r="C63" s="51"/>
      <c r="D63" s="51"/>
      <c r="E63" s="51"/>
      <c r="F63" s="51"/>
      <c r="G63" s="51"/>
      <c r="H63" s="51"/>
      <c r="I63" s="51"/>
      <c r="J63" s="51"/>
      <c r="K63" s="51" t="s">
        <v>36</v>
      </c>
      <c r="L63" s="51"/>
      <c r="M63" s="51"/>
      <c r="N63" s="51"/>
      <c r="O63" s="51"/>
      <c r="P63" s="51"/>
      <c r="Q63" s="51" t="s">
        <v>37</v>
      </c>
      <c r="R63" s="51"/>
      <c r="S63" s="51"/>
      <c r="T63" s="51"/>
      <c r="U63" s="51"/>
      <c r="V63" s="51"/>
      <c r="W63" s="323"/>
      <c r="X63" s="323"/>
      <c r="Y63" s="323"/>
      <c r="Z63" s="323"/>
      <c r="AA63" s="323"/>
      <c r="AB63" s="323"/>
      <c r="AC63" s="51"/>
      <c r="AD63" s="51"/>
      <c r="AE63" s="51"/>
      <c r="AF63" s="51"/>
      <c r="AG63" s="51"/>
      <c r="AH63" s="52"/>
    </row>
    <row r="64" spans="2:34" ht="30" customHeight="1" thickTop="1">
      <c r="B64" s="277" t="s">
        <v>98</v>
      </c>
      <c r="C64" s="166"/>
      <c r="D64" s="166"/>
      <c r="E64" s="166"/>
      <c r="F64" s="166"/>
      <c r="G64" s="166"/>
      <c r="H64" s="166"/>
      <c r="I64" s="166"/>
      <c r="J64" s="166"/>
      <c r="K64" s="296"/>
      <c r="L64" s="297"/>
      <c r="M64" s="297"/>
      <c r="N64" s="297"/>
      <c r="O64" s="297"/>
      <c r="P64" s="23" t="s">
        <v>57</v>
      </c>
      <c r="Q64" s="296"/>
      <c r="R64" s="297"/>
      <c r="S64" s="297"/>
      <c r="T64" s="297"/>
      <c r="U64" s="297"/>
      <c r="V64" s="23" t="s">
        <v>57</v>
      </c>
      <c r="W64" s="192">
        <f t="shared" ref="W64:W69" si="3">K64-Q64</f>
        <v>0</v>
      </c>
      <c r="X64" s="192"/>
      <c r="Y64" s="192"/>
      <c r="Z64" s="192"/>
      <c r="AA64" s="192"/>
      <c r="AB64" s="192"/>
      <c r="AC64" s="193" t="e">
        <f t="shared" ref="AC64:AC69" si="4">(W64/K64)*100</f>
        <v>#DIV/0!</v>
      </c>
      <c r="AD64" s="193"/>
      <c r="AE64" s="193"/>
      <c r="AF64" s="193"/>
      <c r="AG64" s="193"/>
      <c r="AH64" s="194"/>
    </row>
    <row r="65" spans="2:34" ht="30" customHeight="1">
      <c r="B65" s="201" t="s">
        <v>97</v>
      </c>
      <c r="C65" s="50"/>
      <c r="D65" s="50"/>
      <c r="E65" s="50"/>
      <c r="F65" s="50"/>
      <c r="G65" s="50"/>
      <c r="H65" s="50"/>
      <c r="I65" s="50"/>
      <c r="J65" s="50"/>
      <c r="K65" s="316"/>
      <c r="L65" s="317"/>
      <c r="M65" s="317"/>
      <c r="N65" s="317"/>
      <c r="O65" s="317"/>
      <c r="P65" s="24" t="s">
        <v>58</v>
      </c>
      <c r="Q65" s="316"/>
      <c r="R65" s="317"/>
      <c r="S65" s="317"/>
      <c r="T65" s="317"/>
      <c r="U65" s="317"/>
      <c r="V65" s="24" t="s">
        <v>58</v>
      </c>
      <c r="W65" s="195">
        <f t="shared" si="3"/>
        <v>0</v>
      </c>
      <c r="X65" s="195"/>
      <c r="Y65" s="195"/>
      <c r="Z65" s="195"/>
      <c r="AA65" s="195"/>
      <c r="AB65" s="195"/>
      <c r="AC65" s="196" t="e">
        <f t="shared" si="4"/>
        <v>#DIV/0!</v>
      </c>
      <c r="AD65" s="196"/>
      <c r="AE65" s="196"/>
      <c r="AF65" s="196"/>
      <c r="AG65" s="196"/>
      <c r="AH65" s="197"/>
    </row>
    <row r="66" spans="2:34" ht="30" customHeight="1">
      <c r="B66" s="201" t="s">
        <v>38</v>
      </c>
      <c r="C66" s="50"/>
      <c r="D66" s="50"/>
      <c r="E66" s="50"/>
      <c r="F66" s="50"/>
      <c r="G66" s="50"/>
      <c r="H66" s="50"/>
      <c r="I66" s="50"/>
      <c r="J66" s="50"/>
      <c r="K66" s="316"/>
      <c r="L66" s="317"/>
      <c r="M66" s="317"/>
      <c r="N66" s="317"/>
      <c r="O66" s="317"/>
      <c r="P66" s="24" t="s">
        <v>58</v>
      </c>
      <c r="Q66" s="316"/>
      <c r="R66" s="317"/>
      <c r="S66" s="317"/>
      <c r="T66" s="317"/>
      <c r="U66" s="317"/>
      <c r="V66" s="24" t="s">
        <v>58</v>
      </c>
      <c r="W66" s="195">
        <f t="shared" si="3"/>
        <v>0</v>
      </c>
      <c r="X66" s="195"/>
      <c r="Y66" s="195"/>
      <c r="Z66" s="195"/>
      <c r="AA66" s="195"/>
      <c r="AB66" s="195"/>
      <c r="AC66" s="196" t="e">
        <f t="shared" si="4"/>
        <v>#DIV/0!</v>
      </c>
      <c r="AD66" s="196"/>
      <c r="AE66" s="196"/>
      <c r="AF66" s="196"/>
      <c r="AG66" s="196"/>
      <c r="AH66" s="197"/>
    </row>
    <row r="67" spans="2:34" ht="30" customHeight="1" thickBot="1">
      <c r="B67" s="202" t="s">
        <v>39</v>
      </c>
      <c r="C67" s="51"/>
      <c r="D67" s="51"/>
      <c r="E67" s="51"/>
      <c r="F67" s="51"/>
      <c r="G67" s="51"/>
      <c r="H67" s="51"/>
      <c r="I67" s="51"/>
      <c r="J67" s="51"/>
      <c r="K67" s="320"/>
      <c r="L67" s="321"/>
      <c r="M67" s="321"/>
      <c r="N67" s="321"/>
      <c r="O67" s="321"/>
      <c r="P67" s="25" t="s">
        <v>25</v>
      </c>
      <c r="Q67" s="320"/>
      <c r="R67" s="321"/>
      <c r="S67" s="321"/>
      <c r="T67" s="321"/>
      <c r="U67" s="321"/>
      <c r="V67" s="25" t="s">
        <v>25</v>
      </c>
      <c r="W67" s="198">
        <f t="shared" si="3"/>
        <v>0</v>
      </c>
      <c r="X67" s="198"/>
      <c r="Y67" s="198"/>
      <c r="Z67" s="198"/>
      <c r="AA67" s="198"/>
      <c r="AB67" s="198"/>
      <c r="AC67" s="199" t="e">
        <f t="shared" si="4"/>
        <v>#DIV/0!</v>
      </c>
      <c r="AD67" s="199"/>
      <c r="AE67" s="199"/>
      <c r="AF67" s="199"/>
      <c r="AG67" s="199"/>
      <c r="AH67" s="200"/>
    </row>
    <row r="68" spans="2:34" ht="30" customHeight="1" thickTop="1">
      <c r="B68" s="188" t="s">
        <v>40</v>
      </c>
      <c r="C68" s="166"/>
      <c r="D68" s="166"/>
      <c r="E68" s="166"/>
      <c r="F68" s="166"/>
      <c r="G68" s="166"/>
      <c r="H68" s="166"/>
      <c r="I68" s="166"/>
      <c r="J68" s="166"/>
      <c r="K68" s="191">
        <f>K64+(ROUND(K65*0.938,0))/1000+(ROUND(K66*1.288,0))/1000+(ROUND(K67*1.571,0))/1000</f>
        <v>0</v>
      </c>
      <c r="L68" s="191"/>
      <c r="M68" s="191"/>
      <c r="N68" s="191"/>
      <c r="O68" s="191"/>
      <c r="P68" s="191"/>
      <c r="Q68" s="191">
        <f>Q64+(ROUND(Q65*0.938,0))/1000+(ROUND(Q66*1.288,0))/1000+(ROUND(Q67*1.571,0))/1000</f>
        <v>0</v>
      </c>
      <c r="R68" s="191"/>
      <c r="S68" s="191"/>
      <c r="T68" s="191"/>
      <c r="U68" s="191"/>
      <c r="V68" s="191"/>
      <c r="W68" s="192">
        <f t="shared" si="3"/>
        <v>0</v>
      </c>
      <c r="X68" s="192"/>
      <c r="Y68" s="192"/>
      <c r="Z68" s="192"/>
      <c r="AA68" s="192"/>
      <c r="AB68" s="192"/>
      <c r="AC68" s="193" t="e">
        <f t="shared" si="4"/>
        <v>#DIV/0!</v>
      </c>
      <c r="AD68" s="193"/>
      <c r="AE68" s="193"/>
      <c r="AF68" s="193"/>
      <c r="AG68" s="193"/>
      <c r="AH68" s="194"/>
    </row>
    <row r="69" spans="2:34" ht="24.75" customHeight="1" thickBot="1">
      <c r="B69" s="189" t="s">
        <v>41</v>
      </c>
      <c r="C69" s="190"/>
      <c r="D69" s="190"/>
      <c r="E69" s="190"/>
      <c r="F69" s="190"/>
      <c r="G69" s="190"/>
      <c r="H69" s="190"/>
      <c r="I69" s="190"/>
      <c r="J69" s="190"/>
      <c r="K69" s="318"/>
      <c r="L69" s="319"/>
      <c r="M69" s="319"/>
      <c r="N69" s="319"/>
      <c r="O69" s="319"/>
      <c r="P69" s="36" t="s">
        <v>23</v>
      </c>
      <c r="Q69" s="318"/>
      <c r="R69" s="319"/>
      <c r="S69" s="319"/>
      <c r="T69" s="319"/>
      <c r="U69" s="319"/>
      <c r="V69" s="36" t="s">
        <v>23</v>
      </c>
      <c r="W69" s="322">
        <f t="shared" si="3"/>
        <v>0</v>
      </c>
      <c r="X69" s="322"/>
      <c r="Y69" s="322"/>
      <c r="Z69" s="322"/>
      <c r="AA69" s="322"/>
      <c r="AB69" s="322"/>
      <c r="AC69" s="313" t="e">
        <f t="shared" si="4"/>
        <v>#DIV/0!</v>
      </c>
      <c r="AD69" s="313"/>
      <c r="AE69" s="313"/>
      <c r="AF69" s="313"/>
      <c r="AG69" s="313"/>
      <c r="AH69" s="314"/>
    </row>
    <row r="70" spans="2:34" ht="7" customHeight="1">
      <c r="B70" s="9"/>
      <c r="C70" s="9"/>
      <c r="D70" s="9"/>
      <c r="E70" s="9"/>
      <c r="F70" s="9"/>
      <c r="G70" s="9"/>
      <c r="H70" s="9"/>
      <c r="I70" s="9"/>
      <c r="J70" s="9"/>
      <c r="K70" s="19"/>
      <c r="L70" s="19"/>
      <c r="M70" s="19"/>
      <c r="N70" s="19"/>
      <c r="O70" s="19"/>
      <c r="P70" s="19"/>
      <c r="Q70" s="19"/>
      <c r="R70" s="19"/>
      <c r="S70" s="19"/>
      <c r="T70" s="19"/>
      <c r="U70" s="19"/>
      <c r="V70" s="19"/>
      <c r="W70" s="19"/>
      <c r="X70" s="19"/>
      <c r="Y70" s="19"/>
      <c r="Z70" s="19"/>
      <c r="AA70" s="19"/>
      <c r="AB70" s="19"/>
      <c r="AC70" s="21"/>
      <c r="AD70" s="21"/>
      <c r="AE70" s="21"/>
      <c r="AF70" s="21"/>
      <c r="AG70" s="21"/>
      <c r="AH70" s="21"/>
    </row>
    <row r="71" spans="2:34" ht="12.75" customHeight="1">
      <c r="B71" s="85" t="s">
        <v>27</v>
      </c>
      <c r="C71" s="85"/>
      <c r="D71" s="86" t="s">
        <v>99</v>
      </c>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row>
    <row r="72" spans="2:34" ht="30" customHeight="1">
      <c r="B72" s="85" t="s">
        <v>29</v>
      </c>
      <c r="C72" s="85"/>
      <c r="D72" s="86" t="s">
        <v>115</v>
      </c>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row>
    <row r="73" spans="2:34" ht="34.5" customHeight="1">
      <c r="B73" s="85" t="s">
        <v>42</v>
      </c>
      <c r="C73" s="85"/>
      <c r="D73" s="406" t="s">
        <v>116</v>
      </c>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row>
    <row r="75" spans="2:34" ht="26.25" customHeight="1" thickBot="1">
      <c r="B75" s="2" t="s">
        <v>43</v>
      </c>
    </row>
    <row r="76" spans="2:34" ht="26.25" customHeight="1">
      <c r="B76" s="325"/>
      <c r="C76" s="326"/>
      <c r="D76" s="326"/>
      <c r="E76" s="326"/>
      <c r="F76" s="326"/>
      <c r="G76" s="326"/>
      <c r="H76" s="326"/>
      <c r="I76" s="326"/>
      <c r="J76" s="326"/>
      <c r="K76" s="218" t="s">
        <v>44</v>
      </c>
      <c r="L76" s="218"/>
      <c r="M76" s="218"/>
      <c r="N76" s="218"/>
      <c r="O76" s="218"/>
      <c r="P76" s="218"/>
      <c r="Q76" s="218"/>
      <c r="R76" s="218"/>
      <c r="S76" s="218"/>
      <c r="T76" s="218"/>
      <c r="U76" s="218"/>
      <c r="V76" s="218"/>
      <c r="W76" s="294" t="s">
        <v>45</v>
      </c>
      <c r="X76" s="218"/>
      <c r="Y76" s="218"/>
      <c r="Z76" s="218"/>
      <c r="AA76" s="218"/>
      <c r="AB76" s="218"/>
      <c r="AC76" s="294" t="s">
        <v>35</v>
      </c>
      <c r="AD76" s="218"/>
      <c r="AE76" s="218"/>
      <c r="AF76" s="218"/>
      <c r="AG76" s="218"/>
      <c r="AH76" s="295"/>
    </row>
    <row r="77" spans="2:34" ht="30" customHeight="1" thickBot="1">
      <c r="B77" s="327"/>
      <c r="C77" s="328"/>
      <c r="D77" s="328"/>
      <c r="E77" s="328"/>
      <c r="F77" s="328"/>
      <c r="G77" s="328"/>
      <c r="H77" s="328"/>
      <c r="I77" s="328"/>
      <c r="J77" s="328"/>
      <c r="K77" s="51" t="s">
        <v>46</v>
      </c>
      <c r="L77" s="51"/>
      <c r="M77" s="51"/>
      <c r="N77" s="51"/>
      <c r="O77" s="51"/>
      <c r="P77" s="51"/>
      <c r="Q77" s="51" t="s">
        <v>47</v>
      </c>
      <c r="R77" s="51"/>
      <c r="S77" s="51"/>
      <c r="T77" s="51"/>
      <c r="U77" s="51"/>
      <c r="V77" s="51"/>
      <c r="W77" s="51"/>
      <c r="X77" s="51"/>
      <c r="Y77" s="51"/>
      <c r="Z77" s="51"/>
      <c r="AA77" s="51"/>
      <c r="AB77" s="51"/>
      <c r="AC77" s="51"/>
      <c r="AD77" s="51"/>
      <c r="AE77" s="51"/>
      <c r="AF77" s="51"/>
      <c r="AG77" s="51"/>
      <c r="AH77" s="52"/>
    </row>
    <row r="78" spans="2:34" ht="30" customHeight="1" thickTop="1">
      <c r="B78" s="277" t="s">
        <v>48</v>
      </c>
      <c r="C78" s="166"/>
      <c r="D78" s="166"/>
      <c r="E78" s="166"/>
      <c r="F78" s="166"/>
      <c r="G78" s="166"/>
      <c r="H78" s="166"/>
      <c r="I78" s="166"/>
      <c r="J78" s="166"/>
      <c r="K78" s="324"/>
      <c r="L78" s="324"/>
      <c r="M78" s="324"/>
      <c r="N78" s="324"/>
      <c r="O78" s="324"/>
      <c r="P78" s="43" t="s">
        <v>49</v>
      </c>
      <c r="Q78" s="324"/>
      <c r="R78" s="324"/>
      <c r="S78" s="324"/>
      <c r="T78" s="324"/>
      <c r="U78" s="324"/>
      <c r="V78" s="43" t="s">
        <v>49</v>
      </c>
      <c r="W78" s="329"/>
      <c r="X78" s="329"/>
      <c r="Y78" s="329"/>
      <c r="Z78" s="329"/>
      <c r="AA78" s="329"/>
      <c r="AB78" s="329"/>
      <c r="AC78" s="330"/>
      <c r="AD78" s="330"/>
      <c r="AE78" s="330"/>
      <c r="AF78" s="330"/>
      <c r="AG78" s="330"/>
      <c r="AH78" s="331"/>
    </row>
    <row r="79" spans="2:34" ht="30" customHeight="1">
      <c r="B79" s="309" t="s">
        <v>50</v>
      </c>
      <c r="C79" s="50"/>
      <c r="D79" s="50"/>
      <c r="E79" s="50"/>
      <c r="F79" s="50"/>
      <c r="G79" s="50"/>
      <c r="H79" s="50"/>
      <c r="I79" s="50"/>
      <c r="J79" s="50"/>
      <c r="K79" s="333"/>
      <c r="L79" s="333"/>
      <c r="M79" s="333"/>
      <c r="N79" s="333"/>
      <c r="O79" s="333"/>
      <c r="P79" s="42" t="s">
        <v>57</v>
      </c>
      <c r="Q79" s="333"/>
      <c r="R79" s="333"/>
      <c r="S79" s="333"/>
      <c r="T79" s="333"/>
      <c r="U79" s="333"/>
      <c r="V79" s="42" t="s">
        <v>57</v>
      </c>
      <c r="W79" s="315">
        <f>K79-Q79</f>
        <v>0</v>
      </c>
      <c r="X79" s="315"/>
      <c r="Y79" s="315"/>
      <c r="Z79" s="315"/>
      <c r="AA79" s="315"/>
      <c r="AB79" s="315"/>
      <c r="AC79" s="342" t="e">
        <f>W79/K79</f>
        <v>#DIV/0!</v>
      </c>
      <c r="AD79" s="342"/>
      <c r="AE79" s="342"/>
      <c r="AF79" s="342"/>
      <c r="AG79" s="342"/>
      <c r="AH79" s="343"/>
    </row>
    <row r="80" spans="2:34" ht="30" customHeight="1">
      <c r="B80" s="201"/>
      <c r="C80" s="50"/>
      <c r="D80" s="50"/>
      <c r="E80" s="50"/>
      <c r="F80" s="50"/>
      <c r="G80" s="50"/>
      <c r="H80" s="50"/>
      <c r="I80" s="50"/>
      <c r="J80" s="50"/>
      <c r="K80" s="333"/>
      <c r="L80" s="333"/>
      <c r="M80" s="333"/>
      <c r="N80" s="333"/>
      <c r="O80" s="333"/>
      <c r="P80" s="42" t="s">
        <v>58</v>
      </c>
      <c r="Q80" s="333"/>
      <c r="R80" s="333"/>
      <c r="S80" s="333"/>
      <c r="T80" s="333"/>
      <c r="U80" s="333"/>
      <c r="V80" s="42" t="s">
        <v>58</v>
      </c>
      <c r="W80" s="315">
        <f>K80-Q80</f>
        <v>0</v>
      </c>
      <c r="X80" s="315"/>
      <c r="Y80" s="315"/>
      <c r="Z80" s="315"/>
      <c r="AA80" s="315"/>
      <c r="AB80" s="315"/>
      <c r="AC80" s="342" t="e">
        <f>W80/K80</f>
        <v>#DIV/0!</v>
      </c>
      <c r="AD80" s="342"/>
      <c r="AE80" s="342"/>
      <c r="AF80" s="342"/>
      <c r="AG80" s="342"/>
      <c r="AH80" s="343"/>
    </row>
    <row r="81" spans="2:34" ht="27" customHeight="1" thickBot="1">
      <c r="B81" s="202"/>
      <c r="C81" s="51"/>
      <c r="D81" s="51"/>
      <c r="E81" s="51"/>
      <c r="F81" s="51"/>
      <c r="G81" s="51"/>
      <c r="H81" s="51"/>
      <c r="I81" s="51"/>
      <c r="J81" s="51"/>
      <c r="K81" s="336"/>
      <c r="L81" s="336"/>
      <c r="M81" s="336"/>
      <c r="N81" s="336"/>
      <c r="O81" s="336"/>
      <c r="P81" s="45" t="s">
        <v>25</v>
      </c>
      <c r="Q81" s="336"/>
      <c r="R81" s="336"/>
      <c r="S81" s="336"/>
      <c r="T81" s="336"/>
      <c r="U81" s="336"/>
      <c r="V81" s="45" t="s">
        <v>25</v>
      </c>
      <c r="W81" s="344">
        <f>K81-Q81</f>
        <v>0</v>
      </c>
      <c r="X81" s="344"/>
      <c r="Y81" s="344"/>
      <c r="Z81" s="344"/>
      <c r="AA81" s="344"/>
      <c r="AB81" s="344"/>
      <c r="AC81" s="340" t="e">
        <f>W81/K81</f>
        <v>#DIV/0!</v>
      </c>
      <c r="AD81" s="340"/>
      <c r="AE81" s="340"/>
      <c r="AF81" s="340"/>
      <c r="AG81" s="340"/>
      <c r="AH81" s="341"/>
    </row>
    <row r="82" spans="2:34" ht="36.75" customHeight="1" thickTop="1" thickBot="1">
      <c r="B82" s="337" t="s">
        <v>113</v>
      </c>
      <c r="C82" s="338"/>
      <c r="D82" s="338"/>
      <c r="E82" s="338"/>
      <c r="F82" s="338"/>
      <c r="G82" s="338"/>
      <c r="H82" s="338"/>
      <c r="I82" s="338"/>
      <c r="J82" s="338"/>
      <c r="K82" s="339"/>
      <c r="L82" s="339"/>
      <c r="M82" s="339"/>
      <c r="N82" s="339"/>
      <c r="O82" s="339"/>
      <c r="P82" s="44" t="s">
        <v>57</v>
      </c>
      <c r="Q82" s="339"/>
      <c r="R82" s="339"/>
      <c r="S82" s="339"/>
      <c r="T82" s="339"/>
      <c r="U82" s="339"/>
      <c r="V82" s="44" t="s">
        <v>57</v>
      </c>
      <c r="W82" s="332">
        <f>K82-Q82</f>
        <v>0</v>
      </c>
      <c r="X82" s="332"/>
      <c r="Y82" s="332"/>
      <c r="Z82" s="332"/>
      <c r="AA82" s="332"/>
      <c r="AB82" s="332"/>
      <c r="AC82" s="334" t="e">
        <f>W82/K82</f>
        <v>#DIV/0!</v>
      </c>
      <c r="AD82" s="334"/>
      <c r="AE82" s="334"/>
      <c r="AF82" s="334"/>
      <c r="AG82" s="334"/>
      <c r="AH82" s="335"/>
    </row>
    <row r="83" spans="2:34" ht="7" customHeight="1">
      <c r="B83" s="13"/>
      <c r="C83" s="9"/>
      <c r="D83" s="9"/>
      <c r="E83" s="9"/>
      <c r="F83" s="9"/>
      <c r="G83" s="9"/>
      <c r="H83" s="9"/>
      <c r="I83" s="9"/>
      <c r="J83" s="9"/>
      <c r="K83" s="14"/>
      <c r="L83" s="14"/>
      <c r="M83" s="14"/>
      <c r="N83" s="14"/>
      <c r="O83" s="14"/>
      <c r="P83" s="14"/>
      <c r="Q83" s="14"/>
      <c r="R83" s="14"/>
      <c r="S83" s="14"/>
      <c r="T83" s="14"/>
      <c r="U83" s="14"/>
      <c r="V83" s="14"/>
      <c r="W83" s="14"/>
      <c r="X83" s="14"/>
      <c r="Y83" s="14"/>
      <c r="Z83" s="14"/>
      <c r="AA83" s="14"/>
      <c r="AB83" s="14"/>
      <c r="AC83" s="21"/>
      <c r="AD83" s="21"/>
      <c r="AE83" s="21"/>
      <c r="AF83" s="21"/>
      <c r="AG83" s="21"/>
      <c r="AH83" s="21"/>
    </row>
    <row r="84" spans="2:34" ht="21.75" customHeight="1">
      <c r="B84" s="85" t="s">
        <v>27</v>
      </c>
      <c r="C84" s="85"/>
      <c r="D84" s="86" t="s">
        <v>99</v>
      </c>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row>
    <row r="85" spans="2:34" ht="22.5" customHeight="1">
      <c r="B85" s="85" t="s">
        <v>29</v>
      </c>
      <c r="C85" s="85"/>
      <c r="D85" s="86" t="s">
        <v>100</v>
      </c>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row>
    <row r="86" spans="2:34">
      <c r="B86" s="85" t="s">
        <v>42</v>
      </c>
      <c r="C86" s="85"/>
      <c r="D86" s="86" t="s">
        <v>101</v>
      </c>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row>
    <row r="87" spans="2:34" ht="21.75" customHeight="1">
      <c r="B87" s="85" t="s">
        <v>51</v>
      </c>
      <c r="C87" s="85"/>
      <c r="D87" s="86" t="s">
        <v>102</v>
      </c>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row>
    <row r="89" spans="2:34" ht="30" customHeight="1" thickBot="1">
      <c r="B89" s="2" t="s">
        <v>53</v>
      </c>
    </row>
    <row r="90" spans="2:34" ht="61.5" customHeight="1" thickBot="1">
      <c r="B90" s="273" t="s">
        <v>32</v>
      </c>
      <c r="C90" s="274"/>
      <c r="D90" s="274"/>
      <c r="E90" s="274"/>
      <c r="F90" s="274"/>
      <c r="G90" s="274"/>
      <c r="H90" s="275" t="s">
        <v>54</v>
      </c>
      <c r="I90" s="274"/>
      <c r="J90" s="274"/>
      <c r="K90" s="274"/>
      <c r="L90" s="274"/>
      <c r="M90" s="274"/>
      <c r="N90" s="274"/>
      <c r="O90" s="274"/>
      <c r="P90" s="274"/>
      <c r="Q90" s="275" t="s">
        <v>55</v>
      </c>
      <c r="R90" s="274"/>
      <c r="S90" s="274"/>
      <c r="T90" s="274"/>
      <c r="U90" s="274"/>
      <c r="V90" s="274"/>
      <c r="W90" s="274"/>
      <c r="X90" s="274"/>
      <c r="Y90" s="274"/>
      <c r="Z90" s="275" t="s">
        <v>56</v>
      </c>
      <c r="AA90" s="274"/>
      <c r="AB90" s="274"/>
      <c r="AC90" s="274"/>
      <c r="AD90" s="274"/>
      <c r="AE90" s="274"/>
      <c r="AF90" s="274"/>
      <c r="AG90" s="274"/>
      <c r="AH90" s="276"/>
    </row>
    <row r="91" spans="2:34" ht="32.25" customHeight="1" thickTop="1">
      <c r="B91" s="277" t="s">
        <v>98</v>
      </c>
      <c r="C91" s="166"/>
      <c r="D91" s="166"/>
      <c r="E91" s="166"/>
      <c r="F91" s="166"/>
      <c r="G91" s="166"/>
      <c r="H91" s="296"/>
      <c r="I91" s="297"/>
      <c r="J91" s="297"/>
      <c r="K91" s="297"/>
      <c r="L91" s="297"/>
      <c r="M91" s="297"/>
      <c r="N91" s="297"/>
      <c r="O91" s="297"/>
      <c r="P91" s="26" t="s">
        <v>57</v>
      </c>
      <c r="Q91" s="296"/>
      <c r="R91" s="297"/>
      <c r="S91" s="297"/>
      <c r="T91" s="297"/>
      <c r="U91" s="297"/>
      <c r="V91" s="297"/>
      <c r="W91" s="297"/>
      <c r="X91" s="297"/>
      <c r="Y91" s="26" t="s">
        <v>57</v>
      </c>
      <c r="Z91" s="278" t="e">
        <f>(Q91/H91)*100</f>
        <v>#DIV/0!</v>
      </c>
      <c r="AA91" s="278"/>
      <c r="AB91" s="278"/>
      <c r="AC91" s="278"/>
      <c r="AD91" s="278"/>
      <c r="AE91" s="278"/>
      <c r="AF91" s="278"/>
      <c r="AG91" s="278"/>
      <c r="AH91" s="279"/>
    </row>
    <row r="92" spans="2:34" ht="32.25" customHeight="1">
      <c r="B92" s="201" t="s">
        <v>97</v>
      </c>
      <c r="C92" s="50"/>
      <c r="D92" s="50"/>
      <c r="E92" s="50"/>
      <c r="F92" s="50"/>
      <c r="G92" s="50"/>
      <c r="H92" s="316"/>
      <c r="I92" s="317"/>
      <c r="J92" s="317"/>
      <c r="K92" s="317"/>
      <c r="L92" s="317"/>
      <c r="M92" s="317"/>
      <c r="N92" s="317"/>
      <c r="O92" s="317"/>
      <c r="P92" s="26" t="s">
        <v>57</v>
      </c>
      <c r="Q92" s="316"/>
      <c r="R92" s="317"/>
      <c r="S92" s="317"/>
      <c r="T92" s="317"/>
      <c r="U92" s="317"/>
      <c r="V92" s="317"/>
      <c r="W92" s="317"/>
      <c r="X92" s="317"/>
      <c r="Y92" s="26" t="s">
        <v>57</v>
      </c>
      <c r="Z92" s="280" t="e">
        <f>(Q92/H92)*100</f>
        <v>#DIV/0!</v>
      </c>
      <c r="AA92" s="280"/>
      <c r="AB92" s="280"/>
      <c r="AC92" s="280"/>
      <c r="AD92" s="280"/>
      <c r="AE92" s="280"/>
      <c r="AF92" s="280"/>
      <c r="AG92" s="280"/>
      <c r="AH92" s="281"/>
    </row>
    <row r="93" spans="2:34" ht="32.25" customHeight="1">
      <c r="B93" s="201" t="s">
        <v>38</v>
      </c>
      <c r="C93" s="50"/>
      <c r="D93" s="50"/>
      <c r="E93" s="50"/>
      <c r="F93" s="50"/>
      <c r="G93" s="50"/>
      <c r="H93" s="316"/>
      <c r="I93" s="317"/>
      <c r="J93" s="317"/>
      <c r="K93" s="317"/>
      <c r="L93" s="317"/>
      <c r="M93" s="317"/>
      <c r="N93" s="317"/>
      <c r="O93" s="317"/>
      <c r="P93" s="27" t="s">
        <v>58</v>
      </c>
      <c r="Q93" s="316"/>
      <c r="R93" s="317"/>
      <c r="S93" s="317"/>
      <c r="T93" s="317"/>
      <c r="U93" s="317"/>
      <c r="V93" s="317"/>
      <c r="W93" s="317"/>
      <c r="X93" s="317"/>
      <c r="Y93" s="27" t="s">
        <v>58</v>
      </c>
      <c r="Z93" s="280" t="e">
        <f>(Q93/H93)*100</f>
        <v>#DIV/0!</v>
      </c>
      <c r="AA93" s="280"/>
      <c r="AB93" s="280"/>
      <c r="AC93" s="280"/>
      <c r="AD93" s="280"/>
      <c r="AE93" s="280"/>
      <c r="AF93" s="280"/>
      <c r="AG93" s="280"/>
      <c r="AH93" s="281"/>
    </row>
    <row r="94" spans="2:34" ht="32.25" customHeight="1" thickBot="1">
      <c r="B94" s="189" t="s">
        <v>39</v>
      </c>
      <c r="C94" s="190"/>
      <c r="D94" s="190"/>
      <c r="E94" s="190"/>
      <c r="F94" s="190"/>
      <c r="G94" s="190"/>
      <c r="H94" s="347"/>
      <c r="I94" s="348"/>
      <c r="J94" s="348"/>
      <c r="K94" s="348"/>
      <c r="L94" s="348"/>
      <c r="M94" s="348"/>
      <c r="N94" s="348"/>
      <c r="O94" s="348"/>
      <c r="P94" s="40" t="s">
        <v>25</v>
      </c>
      <c r="Q94" s="347"/>
      <c r="R94" s="348"/>
      <c r="S94" s="348"/>
      <c r="T94" s="348"/>
      <c r="U94" s="348"/>
      <c r="V94" s="348"/>
      <c r="W94" s="348"/>
      <c r="X94" s="348"/>
      <c r="Y94" s="40" t="s">
        <v>25</v>
      </c>
      <c r="Z94" s="345" t="e">
        <f>(Q94/H94)*100</f>
        <v>#DIV/0!</v>
      </c>
      <c r="AA94" s="345"/>
      <c r="AB94" s="345"/>
      <c r="AC94" s="345"/>
      <c r="AD94" s="345"/>
      <c r="AE94" s="345"/>
      <c r="AF94" s="345"/>
      <c r="AG94" s="345"/>
      <c r="AH94" s="346"/>
    </row>
    <row r="95" spans="2:34" ht="7" customHeight="1">
      <c r="B95" s="13"/>
      <c r="C95" s="9"/>
      <c r="D95" s="9"/>
      <c r="E95" s="9"/>
      <c r="F95" s="9"/>
      <c r="G95" s="9"/>
      <c r="H95" s="19"/>
      <c r="I95" s="19"/>
      <c r="J95" s="19"/>
      <c r="K95" s="19"/>
      <c r="L95" s="19"/>
      <c r="M95" s="19"/>
      <c r="N95" s="19"/>
      <c r="O95" s="19"/>
      <c r="P95" s="19"/>
      <c r="Q95" s="19"/>
      <c r="R95" s="19"/>
      <c r="S95" s="19"/>
      <c r="T95" s="19"/>
      <c r="U95" s="19"/>
      <c r="V95" s="19"/>
      <c r="W95" s="19"/>
      <c r="X95" s="19"/>
      <c r="Y95" s="19"/>
      <c r="Z95" s="20"/>
      <c r="AA95" s="20"/>
      <c r="AB95" s="20"/>
      <c r="AC95" s="20"/>
      <c r="AD95" s="20"/>
      <c r="AE95" s="20"/>
      <c r="AF95" s="20"/>
      <c r="AG95" s="20"/>
      <c r="AH95" s="20"/>
    </row>
    <row r="96" spans="2:34" ht="15.75" customHeight="1">
      <c r="B96" s="85" t="s">
        <v>27</v>
      </c>
      <c r="C96" s="85"/>
      <c r="D96" s="86" t="s">
        <v>99</v>
      </c>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row>
    <row r="97" spans="2:34" ht="24" customHeight="1">
      <c r="B97" s="85" t="s">
        <v>29</v>
      </c>
      <c r="C97" s="85"/>
      <c r="D97" s="86" t="s">
        <v>103</v>
      </c>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row>
    <row r="98" spans="2:34">
      <c r="B98" s="85"/>
      <c r="C98" s="85"/>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row>
    <row r="99" spans="2:34" s="11" customFormat="1" ht="24.75" customHeight="1">
      <c r="B99" s="1" t="s">
        <v>59</v>
      </c>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2:34" s="11" customFormat="1" ht="20.25" customHeight="1" thickBot="1">
      <c r="B100" s="2" t="s">
        <v>60</v>
      </c>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2:34" s="11" customFormat="1" ht="20.25" customHeight="1">
      <c r="B101" s="217" t="s">
        <v>61</v>
      </c>
      <c r="C101" s="218"/>
      <c r="D101" s="218" t="s">
        <v>62</v>
      </c>
      <c r="E101" s="218"/>
      <c r="F101" s="218"/>
      <c r="G101" s="218"/>
      <c r="H101" s="134" t="s">
        <v>63</v>
      </c>
      <c r="I101" s="134"/>
      <c r="J101" s="134"/>
      <c r="K101" s="167" t="s">
        <v>64</v>
      </c>
      <c r="L101" s="168"/>
      <c r="M101" s="168"/>
      <c r="N101" s="168"/>
      <c r="O101" s="168"/>
      <c r="P101" s="168"/>
      <c r="Q101" s="168"/>
      <c r="R101" s="168"/>
      <c r="S101" s="168"/>
      <c r="T101" s="168"/>
      <c r="U101" s="167" t="s">
        <v>104</v>
      </c>
      <c r="V101" s="168"/>
      <c r="W101" s="168"/>
      <c r="X101" s="168"/>
      <c r="Y101" s="168"/>
      <c r="Z101" s="168"/>
      <c r="AA101" s="168"/>
      <c r="AB101" s="168"/>
      <c r="AC101" s="168"/>
      <c r="AD101" s="168"/>
      <c r="AE101" s="168"/>
      <c r="AF101" s="169"/>
      <c r="AG101" s="68" t="s">
        <v>105</v>
      </c>
      <c r="AH101" s="164"/>
    </row>
    <row r="102" spans="2:34" s="11" customFormat="1" ht="20.25" customHeight="1" thickBot="1">
      <c r="B102" s="202"/>
      <c r="C102" s="51"/>
      <c r="D102" s="51"/>
      <c r="E102" s="51"/>
      <c r="F102" s="51"/>
      <c r="G102" s="51"/>
      <c r="H102" s="97"/>
      <c r="I102" s="97"/>
      <c r="J102" s="97"/>
      <c r="K102" s="186" t="s">
        <v>65</v>
      </c>
      <c r="L102" s="272"/>
      <c r="M102" s="272"/>
      <c r="N102" s="272"/>
      <c r="O102" s="272"/>
      <c r="P102" s="272" t="s">
        <v>66</v>
      </c>
      <c r="Q102" s="272"/>
      <c r="R102" s="272"/>
      <c r="S102" s="272"/>
      <c r="T102" s="272"/>
      <c r="U102" s="41" t="s">
        <v>67</v>
      </c>
      <c r="V102" s="41"/>
      <c r="W102" s="41"/>
      <c r="X102" s="41"/>
      <c r="Y102" s="41" t="s">
        <v>67</v>
      </c>
      <c r="Z102" s="41"/>
      <c r="AA102" s="41"/>
      <c r="AB102" s="41"/>
      <c r="AC102" s="41" t="s">
        <v>67</v>
      </c>
      <c r="AD102" s="41"/>
      <c r="AE102" s="41"/>
      <c r="AF102" s="41"/>
      <c r="AG102" s="70"/>
      <c r="AH102" s="165"/>
    </row>
    <row r="103" spans="2:34" s="11" customFormat="1" ht="20.25" customHeight="1" thickTop="1">
      <c r="B103" s="188"/>
      <c r="C103" s="166"/>
      <c r="D103" s="166"/>
      <c r="E103" s="166"/>
      <c r="F103" s="166"/>
      <c r="G103" s="166"/>
      <c r="H103" s="268"/>
      <c r="I103" s="269"/>
      <c r="J103" s="46" t="s">
        <v>68</v>
      </c>
      <c r="K103" s="170">
        <f>L104+ROUND(L105*1.299,0)+ROUND(L106*1.56,0)</f>
        <v>0</v>
      </c>
      <c r="L103" s="171"/>
      <c r="M103" s="171"/>
      <c r="N103" s="171"/>
      <c r="O103" s="172"/>
      <c r="P103" s="170">
        <f>Q104+ROUND(Q105*1.299,0)+ROUND(Q106*1.56,0)</f>
        <v>0</v>
      </c>
      <c r="Q103" s="171"/>
      <c r="R103" s="171"/>
      <c r="S103" s="171"/>
      <c r="T103" s="172"/>
      <c r="U103" s="166"/>
      <c r="V103" s="166"/>
      <c r="W103" s="166"/>
      <c r="X103" s="166"/>
      <c r="Y103" s="166"/>
      <c r="Z103" s="166"/>
      <c r="AA103" s="166"/>
      <c r="AB103" s="166"/>
      <c r="AC103" s="166"/>
      <c r="AD103" s="166"/>
      <c r="AE103" s="166"/>
      <c r="AF103" s="166"/>
      <c r="AG103" s="46"/>
      <c r="AH103" s="166"/>
    </row>
    <row r="104" spans="2:34" ht="20.25" customHeight="1">
      <c r="B104" s="201"/>
      <c r="C104" s="50"/>
      <c r="D104" s="50"/>
      <c r="E104" s="50"/>
      <c r="F104" s="50"/>
      <c r="G104" s="50"/>
      <c r="H104" s="270"/>
      <c r="I104" s="271"/>
      <c r="J104" s="48"/>
      <c r="K104" s="173"/>
      <c r="L104" s="174"/>
      <c r="M104" s="174"/>
      <c r="N104" s="174"/>
      <c r="O104" s="175"/>
      <c r="P104" s="173"/>
      <c r="Q104" s="174"/>
      <c r="R104" s="174"/>
      <c r="S104" s="174"/>
      <c r="T104" s="175"/>
      <c r="U104" s="50"/>
      <c r="V104" s="50"/>
      <c r="W104" s="182"/>
      <c r="X104" s="38" t="s">
        <v>70</v>
      </c>
      <c r="Y104" s="50"/>
      <c r="Z104" s="50"/>
      <c r="AA104" s="182"/>
      <c r="AB104" s="38" t="s">
        <v>70</v>
      </c>
      <c r="AC104" s="50"/>
      <c r="AD104" s="50"/>
      <c r="AE104" s="182"/>
      <c r="AF104" s="38" t="s">
        <v>70</v>
      </c>
      <c r="AG104" s="48"/>
      <c r="AH104" s="50"/>
    </row>
    <row r="105" spans="2:34" s="11" customFormat="1" ht="20.25" customHeight="1" thickBot="1">
      <c r="B105" s="201"/>
      <c r="C105" s="50"/>
      <c r="D105" s="50"/>
      <c r="E105" s="50"/>
      <c r="F105" s="50"/>
      <c r="G105" s="50"/>
      <c r="H105" s="270"/>
      <c r="I105" s="271"/>
      <c r="J105" s="48"/>
      <c r="K105" s="173"/>
      <c r="L105" s="174"/>
      <c r="M105" s="174"/>
      <c r="N105" s="174"/>
      <c r="O105" s="175"/>
      <c r="P105" s="173"/>
      <c r="Q105" s="174"/>
      <c r="R105" s="174"/>
      <c r="S105" s="174"/>
      <c r="T105" s="175"/>
      <c r="U105" s="51"/>
      <c r="V105" s="51"/>
      <c r="W105" s="186"/>
      <c r="X105" s="39" t="s">
        <v>68</v>
      </c>
      <c r="Y105" s="51"/>
      <c r="Z105" s="51"/>
      <c r="AA105" s="186"/>
      <c r="AB105" s="39" t="s">
        <v>68</v>
      </c>
      <c r="AC105" s="51"/>
      <c r="AD105" s="51"/>
      <c r="AE105" s="186"/>
      <c r="AF105" s="39" t="s">
        <v>68</v>
      </c>
      <c r="AG105" s="48"/>
      <c r="AH105" s="50"/>
    </row>
    <row r="106" spans="2:34" s="11" customFormat="1" ht="20.25" customHeight="1" thickTop="1">
      <c r="B106" s="201"/>
      <c r="C106" s="50"/>
      <c r="D106" s="50"/>
      <c r="E106" s="50"/>
      <c r="F106" s="50"/>
      <c r="G106" s="50"/>
      <c r="H106" s="270"/>
      <c r="I106" s="271"/>
      <c r="J106" s="48"/>
      <c r="K106" s="176"/>
      <c r="L106" s="177"/>
      <c r="M106" s="177"/>
      <c r="N106" s="177"/>
      <c r="O106" s="178"/>
      <c r="P106" s="176"/>
      <c r="Q106" s="177"/>
      <c r="R106" s="177"/>
      <c r="S106" s="177"/>
      <c r="T106" s="178"/>
      <c r="U106" s="187" t="s">
        <v>71</v>
      </c>
      <c r="V106" s="187"/>
      <c r="W106" s="187"/>
      <c r="X106" s="187"/>
      <c r="Y106" s="187"/>
      <c r="Z106" s="187"/>
      <c r="AA106" s="187"/>
      <c r="AB106" s="187"/>
      <c r="AC106" s="187"/>
      <c r="AD106" s="187"/>
      <c r="AE106" s="187"/>
      <c r="AF106" s="187"/>
      <c r="AG106" s="48"/>
      <c r="AH106" s="50"/>
    </row>
    <row r="107" spans="2:34" s="11" customFormat="1" ht="20.25" customHeight="1">
      <c r="B107" s="201"/>
      <c r="C107" s="50"/>
      <c r="D107" s="50"/>
      <c r="E107" s="50"/>
      <c r="F107" s="50"/>
      <c r="G107" s="50"/>
      <c r="H107" s="270"/>
      <c r="I107" s="271"/>
      <c r="J107" s="48" t="s">
        <v>68</v>
      </c>
      <c r="K107" s="179">
        <f>L108+ROUND(L109*1.299,0)+ROUND(L110*1.56,0)</f>
        <v>0</v>
      </c>
      <c r="L107" s="180"/>
      <c r="M107" s="180"/>
      <c r="N107" s="180"/>
      <c r="O107" s="181"/>
      <c r="P107" s="179">
        <f>Q108+ROUND(Q109*1.299,0)+ROUND(Q110*1.56,0)</f>
        <v>0</v>
      </c>
      <c r="Q107" s="180"/>
      <c r="R107" s="180"/>
      <c r="S107" s="180"/>
      <c r="T107" s="181"/>
      <c r="U107" s="50"/>
      <c r="V107" s="50"/>
      <c r="W107" s="50"/>
      <c r="X107" s="50"/>
      <c r="Y107" s="50"/>
      <c r="Z107" s="50"/>
      <c r="AA107" s="50"/>
      <c r="AB107" s="50"/>
      <c r="AC107" s="50"/>
      <c r="AD107" s="50"/>
      <c r="AE107" s="50"/>
      <c r="AF107" s="50"/>
      <c r="AG107" s="48"/>
      <c r="AH107" s="50"/>
    </row>
    <row r="108" spans="2:34" ht="20.25" customHeight="1">
      <c r="B108" s="201"/>
      <c r="C108" s="50"/>
      <c r="D108" s="50"/>
      <c r="E108" s="50"/>
      <c r="F108" s="50"/>
      <c r="G108" s="50"/>
      <c r="H108" s="270"/>
      <c r="I108" s="271"/>
      <c r="J108" s="48"/>
      <c r="K108" s="173"/>
      <c r="L108" s="174"/>
      <c r="M108" s="174"/>
      <c r="N108" s="174"/>
      <c r="O108" s="175"/>
      <c r="P108" s="173"/>
      <c r="Q108" s="174"/>
      <c r="R108" s="174"/>
      <c r="S108" s="174"/>
      <c r="T108" s="175"/>
      <c r="U108" s="50"/>
      <c r="V108" s="50"/>
      <c r="W108" s="182"/>
      <c r="X108" s="38" t="s">
        <v>70</v>
      </c>
      <c r="Y108" s="50"/>
      <c r="Z108" s="50"/>
      <c r="AA108" s="182"/>
      <c r="AB108" s="38" t="s">
        <v>70</v>
      </c>
      <c r="AC108" s="50"/>
      <c r="AD108" s="50"/>
      <c r="AE108" s="182"/>
      <c r="AF108" s="38" t="s">
        <v>70</v>
      </c>
      <c r="AG108" s="48"/>
      <c r="AH108" s="50"/>
    </row>
    <row r="109" spans="2:34" s="11" customFormat="1" ht="20.25" customHeight="1" thickBot="1">
      <c r="B109" s="201"/>
      <c r="C109" s="50"/>
      <c r="D109" s="50"/>
      <c r="E109" s="50"/>
      <c r="F109" s="50"/>
      <c r="G109" s="50"/>
      <c r="H109" s="270"/>
      <c r="I109" s="271"/>
      <c r="J109" s="48"/>
      <c r="K109" s="173"/>
      <c r="L109" s="174"/>
      <c r="M109" s="174"/>
      <c r="N109" s="174"/>
      <c r="O109" s="175"/>
      <c r="P109" s="173"/>
      <c r="Q109" s="174"/>
      <c r="R109" s="174"/>
      <c r="S109" s="174"/>
      <c r="T109" s="175"/>
      <c r="U109" s="51"/>
      <c r="V109" s="51"/>
      <c r="W109" s="186"/>
      <c r="X109" s="39" t="s">
        <v>68</v>
      </c>
      <c r="Y109" s="51"/>
      <c r="Z109" s="51"/>
      <c r="AA109" s="186"/>
      <c r="AB109" s="39" t="s">
        <v>68</v>
      </c>
      <c r="AC109" s="51"/>
      <c r="AD109" s="51"/>
      <c r="AE109" s="186"/>
      <c r="AF109" s="39" t="s">
        <v>68</v>
      </c>
      <c r="AG109" s="48"/>
      <c r="AH109" s="50"/>
    </row>
    <row r="110" spans="2:34" s="11" customFormat="1" ht="20.25" customHeight="1" thickTop="1">
      <c r="B110" s="201"/>
      <c r="C110" s="50"/>
      <c r="D110" s="50"/>
      <c r="E110" s="50"/>
      <c r="F110" s="50"/>
      <c r="G110" s="50"/>
      <c r="H110" s="270"/>
      <c r="I110" s="271"/>
      <c r="J110" s="48"/>
      <c r="K110" s="176"/>
      <c r="L110" s="177"/>
      <c r="M110" s="177"/>
      <c r="N110" s="177"/>
      <c r="O110" s="178"/>
      <c r="P110" s="176"/>
      <c r="Q110" s="177"/>
      <c r="R110" s="177"/>
      <c r="S110" s="177"/>
      <c r="T110" s="178"/>
      <c r="U110" s="187" t="s">
        <v>71</v>
      </c>
      <c r="V110" s="187"/>
      <c r="W110" s="187"/>
      <c r="X110" s="187"/>
      <c r="Y110" s="187"/>
      <c r="Z110" s="187"/>
      <c r="AA110" s="187"/>
      <c r="AB110" s="187"/>
      <c r="AC110" s="187"/>
      <c r="AD110" s="187"/>
      <c r="AE110" s="187"/>
      <c r="AF110" s="187"/>
      <c r="AG110" s="48"/>
      <c r="AH110" s="50"/>
    </row>
    <row r="111" spans="2:34" s="11" customFormat="1" ht="20.25" customHeight="1">
      <c r="B111" s="201"/>
      <c r="C111" s="50"/>
      <c r="D111" s="50"/>
      <c r="E111" s="50"/>
      <c r="F111" s="50"/>
      <c r="G111" s="50"/>
      <c r="H111" s="270"/>
      <c r="I111" s="271"/>
      <c r="J111" s="48" t="s">
        <v>68</v>
      </c>
      <c r="K111" s="179">
        <f>L112+ROUND(L113*1.299,0)+ROUND(L114*1.56,0)</f>
        <v>0</v>
      </c>
      <c r="L111" s="180"/>
      <c r="M111" s="180"/>
      <c r="N111" s="180"/>
      <c r="O111" s="181"/>
      <c r="P111" s="179">
        <f>Q112+ROUND(Q113*1.299,0)+ROUND(Q114*1.56,0)</f>
        <v>0</v>
      </c>
      <c r="Q111" s="180"/>
      <c r="R111" s="180"/>
      <c r="S111" s="180"/>
      <c r="T111" s="181"/>
      <c r="U111" s="50"/>
      <c r="V111" s="50"/>
      <c r="W111" s="50"/>
      <c r="X111" s="50"/>
      <c r="Y111" s="50"/>
      <c r="Z111" s="50"/>
      <c r="AA111" s="50"/>
      <c r="AB111" s="50"/>
      <c r="AC111" s="50"/>
      <c r="AD111" s="50"/>
      <c r="AE111" s="50"/>
      <c r="AF111" s="50"/>
      <c r="AG111" s="48"/>
      <c r="AH111" s="50"/>
    </row>
    <row r="112" spans="2:34" ht="20.25" customHeight="1">
      <c r="B112" s="201"/>
      <c r="C112" s="50"/>
      <c r="D112" s="50"/>
      <c r="E112" s="50"/>
      <c r="F112" s="50"/>
      <c r="G112" s="50"/>
      <c r="H112" s="270"/>
      <c r="I112" s="271"/>
      <c r="J112" s="48"/>
      <c r="K112" s="173"/>
      <c r="L112" s="174"/>
      <c r="M112" s="174"/>
      <c r="N112" s="174"/>
      <c r="O112" s="175"/>
      <c r="P112" s="173"/>
      <c r="Q112" s="174"/>
      <c r="R112" s="174"/>
      <c r="S112" s="174"/>
      <c r="T112" s="175"/>
      <c r="U112" s="50"/>
      <c r="V112" s="50"/>
      <c r="W112" s="182"/>
      <c r="X112" s="38" t="s">
        <v>70</v>
      </c>
      <c r="Y112" s="50"/>
      <c r="Z112" s="50"/>
      <c r="AA112" s="182"/>
      <c r="AB112" s="38" t="s">
        <v>70</v>
      </c>
      <c r="AC112" s="50"/>
      <c r="AD112" s="50"/>
      <c r="AE112" s="182"/>
      <c r="AF112" s="38" t="s">
        <v>70</v>
      </c>
      <c r="AG112" s="48"/>
      <c r="AH112" s="50"/>
    </row>
    <row r="113" spans="2:34" s="11" customFormat="1" ht="20.25" customHeight="1" thickBot="1">
      <c r="B113" s="201"/>
      <c r="C113" s="50"/>
      <c r="D113" s="50"/>
      <c r="E113" s="50"/>
      <c r="F113" s="50"/>
      <c r="G113" s="50"/>
      <c r="H113" s="270"/>
      <c r="I113" s="271"/>
      <c r="J113" s="48"/>
      <c r="K113" s="173"/>
      <c r="L113" s="174"/>
      <c r="M113" s="174"/>
      <c r="N113" s="174"/>
      <c r="O113" s="175"/>
      <c r="P113" s="173"/>
      <c r="Q113" s="174"/>
      <c r="R113" s="174"/>
      <c r="S113" s="174"/>
      <c r="T113" s="175"/>
      <c r="U113" s="51"/>
      <c r="V113" s="51"/>
      <c r="W113" s="186"/>
      <c r="X113" s="39" t="s">
        <v>68</v>
      </c>
      <c r="Y113" s="51"/>
      <c r="Z113" s="51"/>
      <c r="AA113" s="186"/>
      <c r="AB113" s="39" t="s">
        <v>68</v>
      </c>
      <c r="AC113" s="51"/>
      <c r="AD113" s="51"/>
      <c r="AE113" s="186"/>
      <c r="AF113" s="39" t="s">
        <v>68</v>
      </c>
      <c r="AG113" s="48"/>
      <c r="AH113" s="50"/>
    </row>
    <row r="114" spans="2:34" s="11" customFormat="1" ht="20.25" customHeight="1" thickTop="1">
      <c r="B114" s="201"/>
      <c r="C114" s="50"/>
      <c r="D114" s="50"/>
      <c r="E114" s="50"/>
      <c r="F114" s="50"/>
      <c r="G114" s="50"/>
      <c r="H114" s="270"/>
      <c r="I114" s="271"/>
      <c r="J114" s="48"/>
      <c r="K114" s="176"/>
      <c r="L114" s="177"/>
      <c r="M114" s="177"/>
      <c r="N114" s="177"/>
      <c r="O114" s="178"/>
      <c r="P114" s="176"/>
      <c r="Q114" s="177"/>
      <c r="R114" s="177"/>
      <c r="S114" s="177"/>
      <c r="T114" s="178"/>
      <c r="U114" s="187" t="s">
        <v>71</v>
      </c>
      <c r="V114" s="187"/>
      <c r="W114" s="187"/>
      <c r="X114" s="187"/>
      <c r="Y114" s="187"/>
      <c r="Z114" s="187"/>
      <c r="AA114" s="187"/>
      <c r="AB114" s="187"/>
      <c r="AC114" s="187"/>
      <c r="AD114" s="187"/>
      <c r="AE114" s="187"/>
      <c r="AF114" s="187"/>
      <c r="AG114" s="48"/>
      <c r="AH114" s="50"/>
    </row>
    <row r="115" spans="2:34" s="11" customFormat="1" ht="20.25" customHeight="1">
      <c r="B115" s="201"/>
      <c r="C115" s="50"/>
      <c r="D115" s="50"/>
      <c r="E115" s="50"/>
      <c r="F115" s="50"/>
      <c r="G115" s="50"/>
      <c r="H115" s="270"/>
      <c r="I115" s="271"/>
      <c r="J115" s="48" t="s">
        <v>68</v>
      </c>
      <c r="K115" s="179">
        <f>L116+ROUND(L117*1.299,0)+ROUND(L118*1.56,0)</f>
        <v>0</v>
      </c>
      <c r="L115" s="180"/>
      <c r="M115" s="180"/>
      <c r="N115" s="180"/>
      <c r="O115" s="181"/>
      <c r="P115" s="179">
        <f>Q116+ROUND(Q117*1.299,0)+ROUND(Q118*1.56,0)</f>
        <v>0</v>
      </c>
      <c r="Q115" s="180"/>
      <c r="R115" s="180"/>
      <c r="S115" s="180"/>
      <c r="T115" s="181"/>
      <c r="U115" s="50"/>
      <c r="V115" s="50"/>
      <c r="W115" s="50"/>
      <c r="X115" s="50"/>
      <c r="Y115" s="50"/>
      <c r="Z115" s="50"/>
      <c r="AA115" s="50"/>
      <c r="AB115" s="50"/>
      <c r="AC115" s="50"/>
      <c r="AD115" s="50"/>
      <c r="AE115" s="50"/>
      <c r="AF115" s="50"/>
      <c r="AG115" s="48"/>
      <c r="AH115" s="50"/>
    </row>
    <row r="116" spans="2:34" ht="20.25" customHeight="1">
      <c r="B116" s="201"/>
      <c r="C116" s="50"/>
      <c r="D116" s="50"/>
      <c r="E116" s="50"/>
      <c r="F116" s="50"/>
      <c r="G116" s="50"/>
      <c r="H116" s="270"/>
      <c r="I116" s="271"/>
      <c r="J116" s="48"/>
      <c r="K116" s="173"/>
      <c r="L116" s="174"/>
      <c r="M116" s="174"/>
      <c r="N116" s="174"/>
      <c r="O116" s="175"/>
      <c r="P116" s="173"/>
      <c r="Q116" s="174"/>
      <c r="R116" s="174"/>
      <c r="S116" s="174"/>
      <c r="T116" s="175"/>
      <c r="U116" s="50"/>
      <c r="V116" s="50"/>
      <c r="W116" s="182"/>
      <c r="X116" s="38" t="s">
        <v>70</v>
      </c>
      <c r="Y116" s="50"/>
      <c r="Z116" s="50"/>
      <c r="AA116" s="182"/>
      <c r="AB116" s="38" t="s">
        <v>70</v>
      </c>
      <c r="AC116" s="50"/>
      <c r="AD116" s="50"/>
      <c r="AE116" s="182"/>
      <c r="AF116" s="38" t="s">
        <v>70</v>
      </c>
      <c r="AG116" s="48"/>
      <c r="AH116" s="50"/>
    </row>
    <row r="117" spans="2:34" ht="20.25" customHeight="1" thickBot="1">
      <c r="B117" s="201"/>
      <c r="C117" s="50"/>
      <c r="D117" s="50"/>
      <c r="E117" s="50"/>
      <c r="F117" s="50"/>
      <c r="G117" s="50"/>
      <c r="H117" s="270"/>
      <c r="I117" s="271"/>
      <c r="J117" s="48"/>
      <c r="K117" s="173"/>
      <c r="L117" s="174"/>
      <c r="M117" s="174"/>
      <c r="N117" s="174"/>
      <c r="O117" s="175"/>
      <c r="P117" s="173"/>
      <c r="Q117" s="174"/>
      <c r="R117" s="174"/>
      <c r="S117" s="174"/>
      <c r="T117" s="175"/>
      <c r="U117" s="51"/>
      <c r="V117" s="51"/>
      <c r="W117" s="186"/>
      <c r="X117" s="39" t="s">
        <v>68</v>
      </c>
      <c r="Y117" s="51"/>
      <c r="Z117" s="51"/>
      <c r="AA117" s="186"/>
      <c r="AB117" s="39" t="s">
        <v>68</v>
      </c>
      <c r="AC117" s="51"/>
      <c r="AD117" s="51"/>
      <c r="AE117" s="186"/>
      <c r="AF117" s="39" t="s">
        <v>68</v>
      </c>
      <c r="AG117" s="48"/>
      <c r="AH117" s="50"/>
    </row>
    <row r="118" spans="2:34" ht="20.25" customHeight="1" thickTop="1" thickBot="1">
      <c r="B118" s="202"/>
      <c r="C118" s="51"/>
      <c r="D118" s="51"/>
      <c r="E118" s="51"/>
      <c r="F118" s="51"/>
      <c r="G118" s="51"/>
      <c r="H118" s="292"/>
      <c r="I118" s="293"/>
      <c r="J118" s="136"/>
      <c r="K118" s="183"/>
      <c r="L118" s="184"/>
      <c r="M118" s="184"/>
      <c r="N118" s="184"/>
      <c r="O118" s="185"/>
      <c r="P118" s="183"/>
      <c r="Q118" s="184"/>
      <c r="R118" s="184"/>
      <c r="S118" s="184"/>
      <c r="T118" s="185"/>
      <c r="U118" s="267" t="s">
        <v>71</v>
      </c>
      <c r="V118" s="267"/>
      <c r="W118" s="267"/>
      <c r="X118" s="267"/>
      <c r="Y118" s="267"/>
      <c r="Z118" s="267"/>
      <c r="AA118" s="267"/>
      <c r="AB118" s="267"/>
      <c r="AC118" s="267"/>
      <c r="AD118" s="267"/>
      <c r="AE118" s="267"/>
      <c r="AF118" s="267"/>
      <c r="AG118" s="136"/>
      <c r="AH118" s="51"/>
    </row>
    <row r="119" spans="2:34" ht="20.25" customHeight="1" thickTop="1">
      <c r="B119" s="188" t="s">
        <v>72</v>
      </c>
      <c r="C119" s="166"/>
      <c r="D119" s="166"/>
      <c r="E119" s="166"/>
      <c r="F119" s="166"/>
      <c r="G119" s="166"/>
      <c r="H119" s="287">
        <f>SUM(H103:I118)/100</f>
        <v>0</v>
      </c>
      <c r="I119" s="287"/>
      <c r="J119" s="287"/>
      <c r="K119" s="234">
        <f>SUM(K103,K107,K111,K115)</f>
        <v>0</v>
      </c>
      <c r="L119" s="235"/>
      <c r="M119" s="235"/>
      <c r="N119" s="235"/>
      <c r="O119" s="236"/>
      <c r="P119" s="234">
        <f>SUM(P103,P107,P111,P115)</f>
        <v>0</v>
      </c>
      <c r="Q119" s="235"/>
      <c r="R119" s="235"/>
      <c r="S119" s="235"/>
      <c r="T119" s="236"/>
      <c r="U119" s="246"/>
      <c r="V119" s="247"/>
      <c r="W119" s="247"/>
      <c r="X119" s="248"/>
      <c r="Y119" s="243"/>
      <c r="Z119" s="244"/>
      <c r="AA119" s="244"/>
      <c r="AB119" s="245"/>
      <c r="AC119" s="243"/>
      <c r="AD119" s="244"/>
      <c r="AE119" s="244"/>
      <c r="AF119" s="245"/>
      <c r="AG119" s="258"/>
      <c r="AH119" s="259"/>
    </row>
    <row r="120" spans="2:34" ht="20.25" customHeight="1">
      <c r="B120" s="201"/>
      <c r="C120" s="50"/>
      <c r="D120" s="50"/>
      <c r="E120" s="50"/>
      <c r="F120" s="50"/>
      <c r="G120" s="50"/>
      <c r="H120" s="288"/>
      <c r="I120" s="288"/>
      <c r="J120" s="288"/>
      <c r="K120" s="237"/>
      <c r="L120" s="238"/>
      <c r="M120" s="238"/>
      <c r="N120" s="238"/>
      <c r="O120" s="239"/>
      <c r="P120" s="237"/>
      <c r="Q120" s="238"/>
      <c r="R120" s="238"/>
      <c r="S120" s="238"/>
      <c r="T120" s="239"/>
      <c r="U120" s="252">
        <f>SUM(U104,U112,U116)</f>
        <v>0</v>
      </c>
      <c r="V120" s="253"/>
      <c r="W120" s="253"/>
      <c r="X120" s="254"/>
      <c r="Y120" s="252">
        <f>SUM(Y104,Y112,Y116)</f>
        <v>0</v>
      </c>
      <c r="Z120" s="253"/>
      <c r="AA120" s="253"/>
      <c r="AB120" s="254"/>
      <c r="AC120" s="252">
        <f>SUM(AC104,AC112,AC116)</f>
        <v>0</v>
      </c>
      <c r="AD120" s="253"/>
      <c r="AE120" s="253"/>
      <c r="AF120" s="254"/>
      <c r="AG120" s="260"/>
      <c r="AH120" s="261"/>
    </row>
    <row r="121" spans="2:34" ht="20.25" customHeight="1">
      <c r="B121" s="290"/>
      <c r="C121" s="291"/>
      <c r="D121" s="291"/>
      <c r="E121" s="291"/>
      <c r="F121" s="291"/>
      <c r="G121" s="291"/>
      <c r="H121" s="289"/>
      <c r="I121" s="289"/>
      <c r="J121" s="289"/>
      <c r="K121" s="240"/>
      <c r="L121" s="241"/>
      <c r="M121" s="241"/>
      <c r="N121" s="241"/>
      <c r="O121" s="242"/>
      <c r="P121" s="240"/>
      <c r="Q121" s="241"/>
      <c r="R121" s="241"/>
      <c r="S121" s="241"/>
      <c r="T121" s="242"/>
      <c r="U121" s="249">
        <f>SUM(U105,U113,U117)/100</f>
        <v>0</v>
      </c>
      <c r="V121" s="250"/>
      <c r="W121" s="250"/>
      <c r="X121" s="251"/>
      <c r="Y121" s="249">
        <f>SUM(Y105,Y113,Y117)/100</f>
        <v>0</v>
      </c>
      <c r="Z121" s="250"/>
      <c r="AA121" s="250"/>
      <c r="AB121" s="251"/>
      <c r="AC121" s="249">
        <f>SUM(AC105,AC113,AC117)/100</f>
        <v>0</v>
      </c>
      <c r="AD121" s="250"/>
      <c r="AE121" s="250"/>
      <c r="AF121" s="251"/>
      <c r="AG121" s="262"/>
      <c r="AH121" s="263"/>
    </row>
    <row r="122" spans="2:34" ht="19.5" customHeight="1" thickBot="1">
      <c r="B122" s="189" t="s">
        <v>41</v>
      </c>
      <c r="C122" s="190"/>
      <c r="D122" s="190"/>
      <c r="E122" s="190"/>
      <c r="F122" s="190"/>
      <c r="G122" s="190"/>
      <c r="H122" s="190"/>
      <c r="I122" s="190"/>
      <c r="J122" s="190"/>
      <c r="K122" s="255" t="e">
        <f>K119/(H119*10)</f>
        <v>#DIV/0!</v>
      </c>
      <c r="L122" s="256"/>
      <c r="M122" s="256"/>
      <c r="N122" s="256"/>
      <c r="O122" s="257"/>
      <c r="P122" s="255" t="e">
        <f>P119/(H119*10)</f>
        <v>#DIV/0!</v>
      </c>
      <c r="Q122" s="256"/>
      <c r="R122" s="256"/>
      <c r="S122" s="256"/>
      <c r="T122" s="257"/>
      <c r="U122" s="264" t="s">
        <v>71</v>
      </c>
      <c r="V122" s="265"/>
      <c r="W122" s="265"/>
      <c r="X122" s="265"/>
      <c r="Y122" s="265"/>
      <c r="Z122" s="265"/>
      <c r="AA122" s="265"/>
      <c r="AB122" s="265"/>
      <c r="AC122" s="265"/>
      <c r="AD122" s="265"/>
      <c r="AE122" s="265"/>
      <c r="AF122" s="265"/>
      <c r="AG122" s="265"/>
      <c r="AH122" s="266"/>
    </row>
    <row r="123" spans="2:34" ht="7" customHeight="1">
      <c r="B123" s="13"/>
      <c r="C123" s="9"/>
      <c r="D123" s="9"/>
      <c r="E123" s="9"/>
      <c r="F123" s="9"/>
      <c r="G123" s="9"/>
      <c r="H123" s="9"/>
      <c r="I123" s="18"/>
      <c r="J123" s="18"/>
      <c r="K123" s="18"/>
      <c r="L123" s="18"/>
      <c r="M123" s="18"/>
      <c r="N123" s="18"/>
      <c r="O123" s="18"/>
      <c r="P123" s="18"/>
      <c r="Q123" s="18"/>
      <c r="R123" s="18"/>
      <c r="S123" s="18"/>
      <c r="T123" s="18"/>
      <c r="U123" s="18"/>
      <c r="V123" s="18"/>
      <c r="W123" s="15"/>
      <c r="X123" s="15"/>
      <c r="Y123" s="15"/>
      <c r="Z123" s="15"/>
      <c r="AA123" s="15"/>
      <c r="AB123" s="15"/>
      <c r="AC123" s="15"/>
      <c r="AD123" s="15"/>
      <c r="AE123" s="15"/>
      <c r="AF123" s="15"/>
      <c r="AG123" s="15"/>
      <c r="AH123" s="15"/>
    </row>
    <row r="124" spans="2:34">
      <c r="B124" s="85" t="s">
        <v>27</v>
      </c>
      <c r="C124" s="85"/>
      <c r="D124" s="86" t="s">
        <v>109</v>
      </c>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row>
    <row r="125" spans="2:34">
      <c r="B125" s="85" t="s">
        <v>29</v>
      </c>
      <c r="C125" s="85"/>
      <c r="D125" s="86" t="s">
        <v>73</v>
      </c>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row>
    <row r="126" spans="2:34" ht="23.25" customHeight="1">
      <c r="B126" s="85" t="s">
        <v>42</v>
      </c>
      <c r="C126" s="85"/>
      <c r="D126" s="86" t="s">
        <v>106</v>
      </c>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row>
    <row r="127" spans="2:34">
      <c r="B127" s="85" t="s">
        <v>51</v>
      </c>
      <c r="C127" s="85"/>
      <c r="D127" s="86" t="s">
        <v>107</v>
      </c>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row>
    <row r="128" spans="2:34">
      <c r="B128" s="85" t="s">
        <v>84</v>
      </c>
      <c r="C128" s="85"/>
      <c r="D128" s="86" t="s">
        <v>114</v>
      </c>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row>
    <row r="129" spans="2:34">
      <c r="B129" s="85" t="s">
        <v>86</v>
      </c>
      <c r="C129" s="85"/>
      <c r="D129" s="86" t="s">
        <v>74</v>
      </c>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row>
    <row r="130" spans="2:34" s="34" customFormat="1" ht="22.5" customHeight="1">
      <c r="B130" s="2" t="s">
        <v>75</v>
      </c>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2:34" s="34" customFormat="1" ht="22.5" customHeight="1">
      <c r="B131" s="2" t="s">
        <v>76</v>
      </c>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2:34" s="34" customFormat="1" ht="8.25" customHeight="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2:34" s="34" customFormat="1" ht="22.5" customHeight="1" thickBot="1">
      <c r="B133" s="2" t="s">
        <v>77</v>
      </c>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2:34" s="34" customFormat="1" ht="22.5" customHeight="1">
      <c r="B134" s="133" t="s">
        <v>61</v>
      </c>
      <c r="C134" s="134"/>
      <c r="D134" s="134" t="s">
        <v>62</v>
      </c>
      <c r="E134" s="134"/>
      <c r="F134" s="134"/>
      <c r="G134" s="162" t="s">
        <v>78</v>
      </c>
      <c r="H134" s="162"/>
      <c r="I134" s="162"/>
      <c r="J134" s="153" t="s">
        <v>64</v>
      </c>
      <c r="K134" s="154"/>
      <c r="L134" s="154"/>
      <c r="M134" s="154"/>
      <c r="N134" s="154"/>
      <c r="O134" s="155"/>
      <c r="P134" s="153" t="s">
        <v>79</v>
      </c>
      <c r="Q134" s="154"/>
      <c r="R134" s="154"/>
      <c r="S134" s="154"/>
      <c r="T134" s="154"/>
      <c r="U134" s="154"/>
      <c r="V134" s="154"/>
      <c r="W134" s="155"/>
      <c r="X134" s="156" t="s">
        <v>80</v>
      </c>
      <c r="Y134" s="157"/>
      <c r="Z134" s="157"/>
      <c r="AA134" s="157"/>
      <c r="AB134" s="157"/>
      <c r="AC134" s="157"/>
      <c r="AD134" s="157"/>
      <c r="AE134" s="157"/>
      <c r="AF134" s="158"/>
      <c r="AG134" s="68" t="s">
        <v>105</v>
      </c>
      <c r="AH134" s="69"/>
    </row>
    <row r="135" spans="2:34" s="34" customFormat="1" ht="22.5" customHeight="1" thickBot="1">
      <c r="B135" s="135"/>
      <c r="C135" s="97"/>
      <c r="D135" s="97"/>
      <c r="E135" s="97"/>
      <c r="F135" s="97"/>
      <c r="G135" s="163"/>
      <c r="H135" s="163"/>
      <c r="I135" s="163"/>
      <c r="J135" s="98" t="s">
        <v>81</v>
      </c>
      <c r="K135" s="151"/>
      <c r="L135" s="152"/>
      <c r="M135" s="98" t="s">
        <v>82</v>
      </c>
      <c r="N135" s="151"/>
      <c r="O135" s="152"/>
      <c r="P135" s="98" t="s">
        <v>81</v>
      </c>
      <c r="Q135" s="151"/>
      <c r="R135" s="151"/>
      <c r="S135" s="152"/>
      <c r="T135" s="98" t="s">
        <v>82</v>
      </c>
      <c r="U135" s="151"/>
      <c r="V135" s="151"/>
      <c r="W135" s="152"/>
      <c r="X135" s="159" t="s">
        <v>67</v>
      </c>
      <c r="Y135" s="160"/>
      <c r="Z135" s="161"/>
      <c r="AA135" s="159" t="s">
        <v>67</v>
      </c>
      <c r="AB135" s="160"/>
      <c r="AC135" s="161"/>
      <c r="AD135" s="159" t="s">
        <v>67</v>
      </c>
      <c r="AE135" s="160"/>
      <c r="AF135" s="161"/>
      <c r="AG135" s="70"/>
      <c r="AH135" s="71"/>
    </row>
    <row r="136" spans="2:34" s="34" customFormat="1" ht="22.5" customHeight="1" thickTop="1">
      <c r="B136" s="351"/>
      <c r="C136" s="111"/>
      <c r="D136" s="111"/>
      <c r="E136" s="111"/>
      <c r="F136" s="111"/>
      <c r="G136" s="111"/>
      <c r="H136" s="72"/>
      <c r="I136" s="74" t="s">
        <v>68</v>
      </c>
      <c r="J136" s="137" t="s">
        <v>69</v>
      </c>
      <c r="K136" s="138"/>
      <c r="L136" s="139"/>
      <c r="M136" s="137" t="s">
        <v>69</v>
      </c>
      <c r="N136" s="138"/>
      <c r="O136" s="139"/>
      <c r="P136" s="111"/>
      <c r="Q136" s="111"/>
      <c r="R136" s="72"/>
      <c r="S136" s="74" t="s">
        <v>49</v>
      </c>
      <c r="T136" s="111"/>
      <c r="U136" s="111"/>
      <c r="V136" s="72"/>
      <c r="W136" s="74" t="s">
        <v>49</v>
      </c>
      <c r="X136" s="111"/>
      <c r="Y136" s="111"/>
      <c r="Z136" s="111"/>
      <c r="AA136" s="111"/>
      <c r="AB136" s="111"/>
      <c r="AC136" s="111"/>
      <c r="AD136" s="111"/>
      <c r="AE136" s="111"/>
      <c r="AF136" s="111"/>
      <c r="AG136" s="46"/>
      <c r="AH136" s="47"/>
    </row>
    <row r="137" spans="2:34" s="34" customFormat="1" ht="22.5" customHeight="1">
      <c r="B137" s="112"/>
      <c r="C137" s="95"/>
      <c r="D137" s="95"/>
      <c r="E137" s="95"/>
      <c r="F137" s="95"/>
      <c r="G137" s="95"/>
      <c r="H137" s="96"/>
      <c r="I137" s="231"/>
      <c r="J137" s="118"/>
      <c r="K137" s="119"/>
      <c r="L137" s="120"/>
      <c r="M137" s="118"/>
      <c r="N137" s="119"/>
      <c r="O137" s="120"/>
      <c r="P137" s="229"/>
      <c r="Q137" s="229"/>
      <c r="R137" s="230"/>
      <c r="S137" s="232"/>
      <c r="T137" s="229"/>
      <c r="U137" s="229"/>
      <c r="V137" s="230"/>
      <c r="W137" s="232"/>
      <c r="X137" s="95"/>
      <c r="Y137" s="96"/>
      <c r="Z137" s="37" t="s">
        <v>70</v>
      </c>
      <c r="AA137" s="95"/>
      <c r="AB137" s="96"/>
      <c r="AC137" s="37" t="s">
        <v>70</v>
      </c>
      <c r="AD137" s="95"/>
      <c r="AE137" s="96"/>
      <c r="AF137" s="37" t="s">
        <v>70</v>
      </c>
      <c r="AG137" s="48"/>
      <c r="AH137" s="49"/>
    </row>
    <row r="138" spans="2:34" s="34" customFormat="1" ht="22.5" customHeight="1" thickBot="1">
      <c r="B138" s="112"/>
      <c r="C138" s="95"/>
      <c r="D138" s="95"/>
      <c r="E138" s="95"/>
      <c r="F138" s="95"/>
      <c r="G138" s="95"/>
      <c r="H138" s="96"/>
      <c r="I138" s="231"/>
      <c r="J138" s="118"/>
      <c r="K138" s="119"/>
      <c r="L138" s="120"/>
      <c r="M138" s="118"/>
      <c r="N138" s="119"/>
      <c r="O138" s="120"/>
      <c r="P138" s="227" t="e">
        <f>J136/P136</f>
        <v>#VALUE!</v>
      </c>
      <c r="Q138" s="227"/>
      <c r="R138" s="227"/>
      <c r="S138" s="227"/>
      <c r="T138" s="227" t="e">
        <f>M136/T136</f>
        <v>#VALUE!</v>
      </c>
      <c r="U138" s="227"/>
      <c r="V138" s="227"/>
      <c r="W138" s="227"/>
      <c r="X138" s="97"/>
      <c r="Y138" s="98"/>
      <c r="Z138" s="35" t="s">
        <v>68</v>
      </c>
      <c r="AA138" s="97"/>
      <c r="AB138" s="98"/>
      <c r="AC138" s="35" t="s">
        <v>68</v>
      </c>
      <c r="AD138" s="97"/>
      <c r="AE138" s="98"/>
      <c r="AF138" s="35" t="s">
        <v>68</v>
      </c>
      <c r="AG138" s="48"/>
      <c r="AH138" s="49"/>
    </row>
    <row r="139" spans="2:34" s="34" customFormat="1" ht="22.5" customHeight="1" thickTop="1">
      <c r="B139" s="112"/>
      <c r="C139" s="95"/>
      <c r="D139" s="95"/>
      <c r="E139" s="95"/>
      <c r="F139" s="95"/>
      <c r="G139" s="95"/>
      <c r="H139" s="96"/>
      <c r="I139" s="231"/>
      <c r="J139" s="140"/>
      <c r="K139" s="141"/>
      <c r="L139" s="142"/>
      <c r="M139" s="140"/>
      <c r="N139" s="141"/>
      <c r="O139" s="142"/>
      <c r="P139" s="233"/>
      <c r="Q139" s="233"/>
      <c r="R139" s="233"/>
      <c r="S139" s="233"/>
      <c r="T139" s="233"/>
      <c r="U139" s="233"/>
      <c r="V139" s="233"/>
      <c r="W139" s="233"/>
      <c r="X139" s="150" t="s">
        <v>71</v>
      </c>
      <c r="Y139" s="150"/>
      <c r="Z139" s="150"/>
      <c r="AA139" s="150"/>
      <c r="AB139" s="150"/>
      <c r="AC139" s="150"/>
      <c r="AD139" s="150"/>
      <c r="AE139" s="150"/>
      <c r="AF139" s="150"/>
      <c r="AG139" s="48"/>
      <c r="AH139" s="49"/>
    </row>
    <row r="140" spans="2:34" s="34" customFormat="1" ht="22.5" customHeight="1">
      <c r="B140" s="112"/>
      <c r="C140" s="95"/>
      <c r="D140" s="95"/>
      <c r="E140" s="95"/>
      <c r="F140" s="95"/>
      <c r="G140" s="95"/>
      <c r="H140" s="96"/>
      <c r="I140" s="231" t="s">
        <v>68</v>
      </c>
      <c r="J140" s="143" t="s">
        <v>69</v>
      </c>
      <c r="K140" s="144"/>
      <c r="L140" s="145"/>
      <c r="M140" s="143" t="s">
        <v>69</v>
      </c>
      <c r="N140" s="144"/>
      <c r="O140" s="145"/>
      <c r="P140" s="95"/>
      <c r="Q140" s="95"/>
      <c r="R140" s="96"/>
      <c r="S140" s="231" t="s">
        <v>49</v>
      </c>
      <c r="T140" s="95"/>
      <c r="U140" s="95"/>
      <c r="V140" s="96"/>
      <c r="W140" s="231" t="s">
        <v>49</v>
      </c>
      <c r="X140" s="95"/>
      <c r="Y140" s="95"/>
      <c r="Z140" s="95"/>
      <c r="AA140" s="95"/>
      <c r="AB140" s="95"/>
      <c r="AC140" s="95"/>
      <c r="AD140" s="95"/>
      <c r="AE140" s="95"/>
      <c r="AF140" s="95"/>
      <c r="AG140" s="48"/>
      <c r="AH140" s="49"/>
    </row>
    <row r="141" spans="2:34" s="34" customFormat="1" ht="22.5" customHeight="1">
      <c r="B141" s="112"/>
      <c r="C141" s="95"/>
      <c r="D141" s="95"/>
      <c r="E141" s="95"/>
      <c r="F141" s="95"/>
      <c r="G141" s="95"/>
      <c r="H141" s="96"/>
      <c r="I141" s="231"/>
      <c r="J141" s="118"/>
      <c r="K141" s="119"/>
      <c r="L141" s="120"/>
      <c r="M141" s="118"/>
      <c r="N141" s="119"/>
      <c r="O141" s="120"/>
      <c r="P141" s="229"/>
      <c r="Q141" s="229"/>
      <c r="R141" s="230"/>
      <c r="S141" s="232"/>
      <c r="T141" s="229"/>
      <c r="U141" s="229"/>
      <c r="V141" s="230"/>
      <c r="W141" s="232"/>
      <c r="X141" s="95"/>
      <c r="Y141" s="96"/>
      <c r="Z141" s="37" t="s">
        <v>70</v>
      </c>
      <c r="AA141" s="95"/>
      <c r="AB141" s="96"/>
      <c r="AC141" s="37" t="s">
        <v>70</v>
      </c>
      <c r="AD141" s="95"/>
      <c r="AE141" s="96"/>
      <c r="AF141" s="37" t="s">
        <v>70</v>
      </c>
      <c r="AG141" s="48"/>
      <c r="AH141" s="49"/>
    </row>
    <row r="142" spans="2:34" s="34" customFormat="1" ht="22.5" customHeight="1" thickBot="1">
      <c r="B142" s="112"/>
      <c r="C142" s="95"/>
      <c r="D142" s="95"/>
      <c r="E142" s="95"/>
      <c r="F142" s="95"/>
      <c r="G142" s="95"/>
      <c r="H142" s="96"/>
      <c r="I142" s="231"/>
      <c r="J142" s="118"/>
      <c r="K142" s="119"/>
      <c r="L142" s="120"/>
      <c r="M142" s="118"/>
      <c r="N142" s="119"/>
      <c r="O142" s="120"/>
      <c r="P142" s="227" t="e">
        <f>J140/P140</f>
        <v>#VALUE!</v>
      </c>
      <c r="Q142" s="227"/>
      <c r="R142" s="227"/>
      <c r="S142" s="227"/>
      <c r="T142" s="227" t="e">
        <f>M140/T140</f>
        <v>#VALUE!</v>
      </c>
      <c r="U142" s="227"/>
      <c r="V142" s="227"/>
      <c r="W142" s="227"/>
      <c r="X142" s="97"/>
      <c r="Y142" s="98"/>
      <c r="Z142" s="35" t="s">
        <v>68</v>
      </c>
      <c r="AA142" s="97"/>
      <c r="AB142" s="98"/>
      <c r="AC142" s="35" t="s">
        <v>68</v>
      </c>
      <c r="AD142" s="97"/>
      <c r="AE142" s="98"/>
      <c r="AF142" s="35" t="s">
        <v>68</v>
      </c>
      <c r="AG142" s="48"/>
      <c r="AH142" s="49"/>
    </row>
    <row r="143" spans="2:34" s="34" customFormat="1" ht="22.5" customHeight="1" thickTop="1">
      <c r="B143" s="112"/>
      <c r="C143" s="95"/>
      <c r="D143" s="95"/>
      <c r="E143" s="95"/>
      <c r="F143" s="95"/>
      <c r="G143" s="95"/>
      <c r="H143" s="96"/>
      <c r="I143" s="231"/>
      <c r="J143" s="140"/>
      <c r="K143" s="141"/>
      <c r="L143" s="142"/>
      <c r="M143" s="140"/>
      <c r="N143" s="141"/>
      <c r="O143" s="142"/>
      <c r="P143" s="233"/>
      <c r="Q143" s="233"/>
      <c r="R143" s="233"/>
      <c r="S143" s="233"/>
      <c r="T143" s="233"/>
      <c r="U143" s="233"/>
      <c r="V143" s="233"/>
      <c r="W143" s="233"/>
      <c r="X143" s="150" t="s">
        <v>71</v>
      </c>
      <c r="Y143" s="150"/>
      <c r="Z143" s="150"/>
      <c r="AA143" s="150"/>
      <c r="AB143" s="150"/>
      <c r="AC143" s="150"/>
      <c r="AD143" s="150"/>
      <c r="AE143" s="150"/>
      <c r="AF143" s="150"/>
      <c r="AG143" s="48"/>
      <c r="AH143" s="49"/>
    </row>
    <row r="144" spans="2:34" s="34" customFormat="1" ht="22.5" customHeight="1">
      <c r="B144" s="112"/>
      <c r="C144" s="95"/>
      <c r="D144" s="95"/>
      <c r="E144" s="95"/>
      <c r="F144" s="95"/>
      <c r="G144" s="95"/>
      <c r="H144" s="96"/>
      <c r="I144" s="231" t="s">
        <v>68</v>
      </c>
      <c r="J144" s="143" t="s">
        <v>69</v>
      </c>
      <c r="K144" s="144"/>
      <c r="L144" s="145"/>
      <c r="M144" s="143" t="s">
        <v>69</v>
      </c>
      <c r="N144" s="144"/>
      <c r="O144" s="145"/>
      <c r="P144" s="95"/>
      <c r="Q144" s="95"/>
      <c r="R144" s="96"/>
      <c r="S144" s="231" t="s">
        <v>49</v>
      </c>
      <c r="T144" s="95"/>
      <c r="U144" s="95"/>
      <c r="V144" s="96"/>
      <c r="W144" s="231" t="s">
        <v>49</v>
      </c>
      <c r="X144" s="95"/>
      <c r="Y144" s="95"/>
      <c r="Z144" s="95"/>
      <c r="AA144" s="95"/>
      <c r="AB144" s="95"/>
      <c r="AC144" s="95"/>
      <c r="AD144" s="95"/>
      <c r="AE144" s="95"/>
      <c r="AF144" s="95"/>
      <c r="AG144" s="48"/>
      <c r="AH144" s="49"/>
    </row>
    <row r="145" spans="2:34" s="34" customFormat="1" ht="22.5" customHeight="1">
      <c r="B145" s="112"/>
      <c r="C145" s="95"/>
      <c r="D145" s="95"/>
      <c r="E145" s="95"/>
      <c r="F145" s="95"/>
      <c r="G145" s="95"/>
      <c r="H145" s="96"/>
      <c r="I145" s="231"/>
      <c r="J145" s="118"/>
      <c r="K145" s="119"/>
      <c r="L145" s="120"/>
      <c r="M145" s="118"/>
      <c r="N145" s="119"/>
      <c r="O145" s="120"/>
      <c r="P145" s="229"/>
      <c r="Q145" s="229"/>
      <c r="R145" s="230"/>
      <c r="S145" s="232"/>
      <c r="T145" s="229"/>
      <c r="U145" s="229"/>
      <c r="V145" s="230"/>
      <c r="W145" s="232"/>
      <c r="X145" s="95"/>
      <c r="Y145" s="96"/>
      <c r="Z145" s="37" t="s">
        <v>70</v>
      </c>
      <c r="AA145" s="95"/>
      <c r="AB145" s="96"/>
      <c r="AC145" s="37" t="s">
        <v>70</v>
      </c>
      <c r="AD145" s="95"/>
      <c r="AE145" s="96"/>
      <c r="AF145" s="37" t="s">
        <v>70</v>
      </c>
      <c r="AG145" s="48"/>
      <c r="AH145" s="49"/>
    </row>
    <row r="146" spans="2:34" s="34" customFormat="1" ht="22.5" customHeight="1" thickBot="1">
      <c r="B146" s="112"/>
      <c r="C146" s="95"/>
      <c r="D146" s="95"/>
      <c r="E146" s="95"/>
      <c r="F146" s="95"/>
      <c r="G146" s="95"/>
      <c r="H146" s="96"/>
      <c r="I146" s="231"/>
      <c r="J146" s="118"/>
      <c r="K146" s="119"/>
      <c r="L146" s="120"/>
      <c r="M146" s="118"/>
      <c r="N146" s="119"/>
      <c r="O146" s="120"/>
      <c r="P146" s="227" t="e">
        <f>J144/P144</f>
        <v>#VALUE!</v>
      </c>
      <c r="Q146" s="227"/>
      <c r="R146" s="227"/>
      <c r="S146" s="227"/>
      <c r="T146" s="227" t="e">
        <f>M144/T144</f>
        <v>#VALUE!</v>
      </c>
      <c r="U146" s="227"/>
      <c r="V146" s="227"/>
      <c r="W146" s="227"/>
      <c r="X146" s="97"/>
      <c r="Y146" s="98"/>
      <c r="Z146" s="35" t="s">
        <v>68</v>
      </c>
      <c r="AA146" s="97"/>
      <c r="AB146" s="98"/>
      <c r="AC146" s="35" t="s">
        <v>68</v>
      </c>
      <c r="AD146" s="97"/>
      <c r="AE146" s="98"/>
      <c r="AF146" s="35" t="s">
        <v>68</v>
      </c>
      <c r="AG146" s="48"/>
      <c r="AH146" s="49"/>
    </row>
    <row r="147" spans="2:34" s="34" customFormat="1" ht="22.5" customHeight="1" thickTop="1">
      <c r="B147" s="112"/>
      <c r="C147" s="95"/>
      <c r="D147" s="95"/>
      <c r="E147" s="95"/>
      <c r="F147" s="95"/>
      <c r="G147" s="95"/>
      <c r="H147" s="96"/>
      <c r="I147" s="231"/>
      <c r="J147" s="140"/>
      <c r="K147" s="141"/>
      <c r="L147" s="142"/>
      <c r="M147" s="140"/>
      <c r="N147" s="141"/>
      <c r="O147" s="142"/>
      <c r="P147" s="233"/>
      <c r="Q147" s="233"/>
      <c r="R147" s="233"/>
      <c r="S147" s="233"/>
      <c r="T147" s="233"/>
      <c r="U147" s="233"/>
      <c r="V147" s="233"/>
      <c r="W147" s="233"/>
      <c r="X147" s="150" t="s">
        <v>71</v>
      </c>
      <c r="Y147" s="150"/>
      <c r="Z147" s="150"/>
      <c r="AA147" s="150"/>
      <c r="AB147" s="150"/>
      <c r="AC147" s="150"/>
      <c r="AD147" s="150"/>
      <c r="AE147" s="150"/>
      <c r="AF147" s="150"/>
      <c r="AG147" s="48"/>
      <c r="AH147" s="49"/>
    </row>
    <row r="148" spans="2:34" s="34" customFormat="1" ht="22.5" customHeight="1">
      <c r="B148" s="112"/>
      <c r="C148" s="95"/>
      <c r="D148" s="95"/>
      <c r="E148" s="95"/>
      <c r="F148" s="95"/>
      <c r="G148" s="95"/>
      <c r="H148" s="96"/>
      <c r="I148" s="231" t="s">
        <v>68</v>
      </c>
      <c r="J148" s="143" t="s">
        <v>69</v>
      </c>
      <c r="K148" s="144"/>
      <c r="L148" s="145"/>
      <c r="M148" s="143" t="s">
        <v>69</v>
      </c>
      <c r="N148" s="144"/>
      <c r="O148" s="145"/>
      <c r="P148" s="95"/>
      <c r="Q148" s="95"/>
      <c r="R148" s="96"/>
      <c r="S148" s="231" t="s">
        <v>49</v>
      </c>
      <c r="T148" s="95"/>
      <c r="U148" s="95"/>
      <c r="V148" s="96"/>
      <c r="W148" s="231" t="s">
        <v>49</v>
      </c>
      <c r="X148" s="95"/>
      <c r="Y148" s="95"/>
      <c r="Z148" s="95"/>
      <c r="AA148" s="95"/>
      <c r="AB148" s="95"/>
      <c r="AC148" s="95"/>
      <c r="AD148" s="95"/>
      <c r="AE148" s="95"/>
      <c r="AF148" s="95"/>
      <c r="AG148" s="48"/>
      <c r="AH148" s="49"/>
    </row>
    <row r="149" spans="2:34" s="34" customFormat="1" ht="22.5" customHeight="1">
      <c r="B149" s="112"/>
      <c r="C149" s="95"/>
      <c r="D149" s="95"/>
      <c r="E149" s="95"/>
      <c r="F149" s="95"/>
      <c r="G149" s="95"/>
      <c r="H149" s="96"/>
      <c r="I149" s="231"/>
      <c r="J149" s="118"/>
      <c r="K149" s="119"/>
      <c r="L149" s="120"/>
      <c r="M149" s="118"/>
      <c r="N149" s="119"/>
      <c r="O149" s="120"/>
      <c r="P149" s="229"/>
      <c r="Q149" s="229"/>
      <c r="R149" s="230"/>
      <c r="S149" s="232"/>
      <c r="T149" s="229"/>
      <c r="U149" s="229"/>
      <c r="V149" s="230"/>
      <c r="W149" s="232"/>
      <c r="X149" s="95"/>
      <c r="Y149" s="96"/>
      <c r="Z149" s="37" t="s">
        <v>70</v>
      </c>
      <c r="AA149" s="95"/>
      <c r="AB149" s="96"/>
      <c r="AC149" s="37" t="s">
        <v>70</v>
      </c>
      <c r="AD149" s="95"/>
      <c r="AE149" s="96"/>
      <c r="AF149" s="37" t="s">
        <v>70</v>
      </c>
      <c r="AG149" s="48"/>
      <c r="AH149" s="49"/>
    </row>
    <row r="150" spans="2:34" s="34" customFormat="1" ht="22.5" customHeight="1" thickBot="1">
      <c r="B150" s="112"/>
      <c r="C150" s="95"/>
      <c r="D150" s="95"/>
      <c r="E150" s="95"/>
      <c r="F150" s="95"/>
      <c r="G150" s="95"/>
      <c r="H150" s="96"/>
      <c r="I150" s="231"/>
      <c r="J150" s="118"/>
      <c r="K150" s="119"/>
      <c r="L150" s="120"/>
      <c r="M150" s="118"/>
      <c r="N150" s="119"/>
      <c r="O150" s="120"/>
      <c r="P150" s="227" t="e">
        <f>J148/P148</f>
        <v>#VALUE!</v>
      </c>
      <c r="Q150" s="227"/>
      <c r="R150" s="227"/>
      <c r="S150" s="227"/>
      <c r="T150" s="227" t="e">
        <f>M148/T148</f>
        <v>#VALUE!</v>
      </c>
      <c r="U150" s="227"/>
      <c r="V150" s="227"/>
      <c r="W150" s="227"/>
      <c r="X150" s="97"/>
      <c r="Y150" s="98"/>
      <c r="Z150" s="35" t="s">
        <v>68</v>
      </c>
      <c r="AA150" s="97"/>
      <c r="AB150" s="98"/>
      <c r="AC150" s="35" t="s">
        <v>68</v>
      </c>
      <c r="AD150" s="97"/>
      <c r="AE150" s="98"/>
      <c r="AF150" s="35" t="s">
        <v>68</v>
      </c>
      <c r="AG150" s="48"/>
      <c r="AH150" s="49"/>
    </row>
    <row r="151" spans="2:34" s="34" customFormat="1" ht="39" customHeight="1" thickTop="1" thickBot="1">
      <c r="B151" s="135"/>
      <c r="C151" s="97"/>
      <c r="D151" s="97"/>
      <c r="E151" s="97"/>
      <c r="F151" s="97"/>
      <c r="G151" s="97"/>
      <c r="H151" s="98"/>
      <c r="I151" s="152"/>
      <c r="J151" s="146"/>
      <c r="K151" s="147"/>
      <c r="L151" s="148"/>
      <c r="M151" s="146"/>
      <c r="N151" s="147"/>
      <c r="O151" s="148"/>
      <c r="P151" s="228"/>
      <c r="Q151" s="228"/>
      <c r="R151" s="228"/>
      <c r="S151" s="228"/>
      <c r="T151" s="228"/>
      <c r="U151" s="228"/>
      <c r="V151" s="228"/>
      <c r="W151" s="228"/>
      <c r="X151" s="149" t="s">
        <v>71</v>
      </c>
      <c r="Y151" s="149"/>
      <c r="Z151" s="149"/>
      <c r="AA151" s="149"/>
      <c r="AB151" s="149"/>
      <c r="AC151" s="149"/>
      <c r="AD151" s="149"/>
      <c r="AE151" s="149"/>
      <c r="AF151" s="149"/>
      <c r="AG151" s="136"/>
      <c r="AH151" s="52"/>
    </row>
    <row r="152" spans="2:34" ht="15" customHeight="1" thickTop="1">
      <c r="B152" s="110" t="s">
        <v>95</v>
      </c>
      <c r="C152" s="111"/>
      <c r="D152" s="111"/>
      <c r="E152" s="111"/>
      <c r="F152" s="111"/>
      <c r="G152" s="115">
        <f>SUM(G136:H151)</f>
        <v>0</v>
      </c>
      <c r="H152" s="115"/>
      <c r="I152" s="115"/>
      <c r="J152" s="118">
        <f>SUM(J136,J140,J144,J148)</f>
        <v>0</v>
      </c>
      <c r="K152" s="119"/>
      <c r="L152" s="120"/>
      <c r="M152" s="118">
        <f>SUM(M136,M140,M144,M148)</f>
        <v>0</v>
      </c>
      <c r="N152" s="119"/>
      <c r="O152" s="120"/>
      <c r="P152" s="124">
        <f>SUM(P136,P140,P144,P148)</f>
        <v>0</v>
      </c>
      <c r="Q152" s="125"/>
      <c r="R152" s="125"/>
      <c r="S152" s="126"/>
      <c r="T152" s="124">
        <f>SUM(T136,T140,T144,T148)</f>
        <v>0</v>
      </c>
      <c r="U152" s="125"/>
      <c r="V152" s="125"/>
      <c r="W152" s="126"/>
      <c r="X152" s="75"/>
      <c r="Y152" s="76"/>
      <c r="Z152" s="77"/>
      <c r="AA152" s="72"/>
      <c r="AB152" s="73"/>
      <c r="AC152" s="74"/>
      <c r="AD152" s="72"/>
      <c r="AE152" s="73"/>
      <c r="AF152" s="73"/>
      <c r="AG152" s="89"/>
      <c r="AH152" s="90"/>
    </row>
    <row r="153" spans="2:34" ht="15" customHeight="1">
      <c r="B153" s="112"/>
      <c r="C153" s="95"/>
      <c r="D153" s="95"/>
      <c r="E153" s="95"/>
      <c r="F153" s="95"/>
      <c r="G153" s="116"/>
      <c r="H153" s="116"/>
      <c r="I153" s="116"/>
      <c r="J153" s="118"/>
      <c r="K153" s="119"/>
      <c r="L153" s="120"/>
      <c r="M153" s="118"/>
      <c r="N153" s="119"/>
      <c r="O153" s="120"/>
      <c r="P153" s="124"/>
      <c r="Q153" s="125"/>
      <c r="R153" s="125"/>
      <c r="S153" s="126"/>
      <c r="T153" s="124"/>
      <c r="U153" s="125"/>
      <c r="V153" s="125"/>
      <c r="W153" s="126"/>
      <c r="X153" s="78">
        <f>SUM(X137,X141,X145,X149)</f>
        <v>0</v>
      </c>
      <c r="Y153" s="79"/>
      <c r="Z153" s="80"/>
      <c r="AA153" s="78">
        <f>SUM(AA137,AA141,AA145,AA149)</f>
        <v>0</v>
      </c>
      <c r="AB153" s="79"/>
      <c r="AC153" s="80"/>
      <c r="AD153" s="78">
        <f>SUM(AD137,AD141,AD145,AD149)</f>
        <v>0</v>
      </c>
      <c r="AE153" s="79"/>
      <c r="AF153" s="79"/>
      <c r="AG153" s="91"/>
      <c r="AH153" s="92"/>
    </row>
    <row r="154" spans="2:34" ht="15" customHeight="1">
      <c r="B154" s="112"/>
      <c r="C154" s="95"/>
      <c r="D154" s="95"/>
      <c r="E154" s="95"/>
      <c r="F154" s="95"/>
      <c r="G154" s="116"/>
      <c r="H154" s="116"/>
      <c r="I154" s="116"/>
      <c r="J154" s="118"/>
      <c r="K154" s="119"/>
      <c r="L154" s="120"/>
      <c r="M154" s="118"/>
      <c r="N154" s="119"/>
      <c r="O154" s="120"/>
      <c r="P154" s="127" t="e">
        <f>J152/P152</f>
        <v>#DIV/0!</v>
      </c>
      <c r="Q154" s="128"/>
      <c r="R154" s="128"/>
      <c r="S154" s="129"/>
      <c r="T154" s="127" t="e">
        <f>M152/T152</f>
        <v>#DIV/0!</v>
      </c>
      <c r="U154" s="128"/>
      <c r="V154" s="128"/>
      <c r="W154" s="129"/>
      <c r="X154" s="81">
        <f>SUM(X138,X142,X146,X150)</f>
        <v>0</v>
      </c>
      <c r="Y154" s="82"/>
      <c r="Z154" s="83"/>
      <c r="AA154" s="81">
        <f>SUM(AA138,AA142,AA146,AA150)</f>
        <v>0</v>
      </c>
      <c r="AB154" s="82"/>
      <c r="AC154" s="83"/>
      <c r="AD154" s="81">
        <f>SUM(AD138,AD142,AD146,AD150)</f>
        <v>0</v>
      </c>
      <c r="AE154" s="82"/>
      <c r="AF154" s="82"/>
      <c r="AG154" s="91"/>
      <c r="AH154" s="92"/>
    </row>
    <row r="155" spans="2:34" ht="15" customHeight="1" thickBot="1">
      <c r="B155" s="113"/>
      <c r="C155" s="114"/>
      <c r="D155" s="114"/>
      <c r="E155" s="114"/>
      <c r="F155" s="114"/>
      <c r="G155" s="117"/>
      <c r="H155" s="117"/>
      <c r="I155" s="117"/>
      <c r="J155" s="121"/>
      <c r="K155" s="122"/>
      <c r="L155" s="123"/>
      <c r="M155" s="121"/>
      <c r="N155" s="122"/>
      <c r="O155" s="123"/>
      <c r="P155" s="130"/>
      <c r="Q155" s="131"/>
      <c r="R155" s="131"/>
      <c r="S155" s="132"/>
      <c r="T155" s="130"/>
      <c r="U155" s="131"/>
      <c r="V155" s="131"/>
      <c r="W155" s="132"/>
      <c r="X155" s="87" t="s">
        <v>71</v>
      </c>
      <c r="Y155" s="88"/>
      <c r="Z155" s="88"/>
      <c r="AA155" s="88"/>
      <c r="AB155" s="88"/>
      <c r="AC155" s="88"/>
      <c r="AD155" s="88"/>
      <c r="AE155" s="88"/>
      <c r="AF155" s="88"/>
      <c r="AG155" s="93"/>
      <c r="AH155" s="94"/>
    </row>
    <row r="156" spans="2:34" ht="7" customHeight="1">
      <c r="B156" s="9"/>
      <c r="C156" s="9"/>
      <c r="D156" s="9"/>
      <c r="E156" s="9"/>
      <c r="F156" s="9"/>
      <c r="G156" s="16"/>
      <c r="H156" s="16"/>
      <c r="I156" s="16"/>
      <c r="J156" s="16"/>
      <c r="K156" s="16"/>
      <c r="L156" s="16"/>
      <c r="M156" s="16"/>
      <c r="N156" s="16"/>
      <c r="O156" s="17"/>
      <c r="P156" s="17"/>
      <c r="Q156" s="17"/>
      <c r="R156" s="9"/>
      <c r="S156" s="17"/>
      <c r="T156" s="17"/>
      <c r="U156" s="17"/>
      <c r="V156" s="9"/>
      <c r="W156" s="15"/>
      <c r="X156" s="15"/>
      <c r="Y156" s="15"/>
      <c r="Z156" s="15"/>
      <c r="AA156" s="15"/>
      <c r="AB156" s="15"/>
      <c r="AC156" s="15"/>
      <c r="AD156" s="15"/>
      <c r="AE156" s="15"/>
      <c r="AF156" s="15"/>
      <c r="AG156" s="15"/>
      <c r="AH156" s="15"/>
    </row>
    <row r="157" spans="2:34" ht="12.75" customHeight="1">
      <c r="B157" s="85" t="s">
        <v>27</v>
      </c>
      <c r="C157" s="85"/>
      <c r="D157" s="86" t="s">
        <v>109</v>
      </c>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row>
    <row r="158" spans="2:34" ht="12.75" customHeight="1">
      <c r="B158" s="85" t="s">
        <v>29</v>
      </c>
      <c r="C158" s="85"/>
      <c r="D158" s="86" t="s">
        <v>73</v>
      </c>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row>
    <row r="159" spans="2:34" ht="12.75" customHeight="1">
      <c r="B159" s="85" t="s">
        <v>42</v>
      </c>
      <c r="C159" s="85"/>
      <c r="D159" s="86" t="s">
        <v>83</v>
      </c>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row>
    <row r="160" spans="2:34" ht="12.75" customHeight="1">
      <c r="B160" s="85" t="s">
        <v>51</v>
      </c>
      <c r="C160" s="85"/>
      <c r="D160" s="86" t="s">
        <v>52</v>
      </c>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row>
    <row r="161" spans="2:34" ht="12.75" customHeight="1">
      <c r="B161" s="85" t="s">
        <v>84</v>
      </c>
      <c r="C161" s="85"/>
      <c r="D161" s="86" t="s">
        <v>85</v>
      </c>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row>
    <row r="162" spans="2:34" ht="12.75" customHeight="1">
      <c r="B162" s="85" t="s">
        <v>86</v>
      </c>
      <c r="C162" s="85"/>
      <c r="D162" s="86" t="s">
        <v>114</v>
      </c>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row>
    <row r="163" spans="2:34" ht="12.75" customHeight="1">
      <c r="B163" s="85" t="s">
        <v>108</v>
      </c>
      <c r="C163" s="85"/>
      <c r="D163" s="86" t="s">
        <v>74</v>
      </c>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row>
    <row r="164" spans="2:34" ht="30" customHeight="1">
      <c r="B164" s="2" t="s">
        <v>75</v>
      </c>
    </row>
    <row r="165" spans="2:34" ht="18.75" customHeight="1">
      <c r="B165" s="2" t="s">
        <v>87</v>
      </c>
    </row>
    <row r="166" spans="2:34" ht="9" customHeight="1"/>
    <row r="167" spans="2:34" ht="36" customHeight="1" thickBot="1">
      <c r="B167" s="84" t="s">
        <v>96</v>
      </c>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row>
    <row r="168" spans="2:34" ht="25.5" customHeight="1">
      <c r="B168" s="217" t="s">
        <v>61</v>
      </c>
      <c r="C168" s="218"/>
      <c r="D168" s="226" t="s">
        <v>62</v>
      </c>
      <c r="E168" s="105"/>
      <c r="F168" s="105"/>
      <c r="G168" s="106"/>
      <c r="H168" s="99" t="s">
        <v>78</v>
      </c>
      <c r="I168" s="105"/>
      <c r="J168" s="106"/>
      <c r="K168" s="99" t="s">
        <v>88</v>
      </c>
      <c r="L168" s="100"/>
      <c r="M168" s="100"/>
      <c r="N168" s="100"/>
      <c r="O168" s="100"/>
      <c r="P168" s="100" t="s">
        <v>89</v>
      </c>
      <c r="Q168" s="100"/>
      <c r="R168" s="100"/>
      <c r="S168" s="100"/>
      <c r="T168" s="103"/>
      <c r="U168" s="105" t="s">
        <v>90</v>
      </c>
      <c r="V168" s="105"/>
      <c r="W168" s="105"/>
      <c r="X168" s="105"/>
      <c r="Y168" s="105"/>
      <c r="Z168" s="105"/>
      <c r="AA168" s="105"/>
      <c r="AB168" s="105"/>
      <c r="AC168" s="105"/>
      <c r="AD168" s="105"/>
      <c r="AE168" s="105"/>
      <c r="AF168" s="106"/>
      <c r="AG168" s="68" t="s">
        <v>105</v>
      </c>
      <c r="AH168" s="69"/>
    </row>
    <row r="169" spans="2:34" ht="25.5" customHeight="1" thickBot="1">
      <c r="B169" s="202"/>
      <c r="C169" s="51"/>
      <c r="D169" s="214"/>
      <c r="E169" s="215"/>
      <c r="F169" s="215"/>
      <c r="G169" s="216"/>
      <c r="H169" s="214"/>
      <c r="I169" s="215"/>
      <c r="J169" s="216"/>
      <c r="K169" s="101"/>
      <c r="L169" s="102"/>
      <c r="M169" s="102"/>
      <c r="N169" s="102"/>
      <c r="O169" s="102"/>
      <c r="P169" s="102"/>
      <c r="Q169" s="102"/>
      <c r="R169" s="102"/>
      <c r="S169" s="102"/>
      <c r="T169" s="104"/>
      <c r="U169" s="107" t="s">
        <v>91</v>
      </c>
      <c r="V169" s="107"/>
      <c r="W169" s="107"/>
      <c r="X169" s="108"/>
      <c r="Y169" s="109" t="s">
        <v>91</v>
      </c>
      <c r="Z169" s="107"/>
      <c r="AA169" s="107"/>
      <c r="AB169" s="108"/>
      <c r="AC169" s="109" t="s">
        <v>91</v>
      </c>
      <c r="AD169" s="107"/>
      <c r="AE169" s="107"/>
      <c r="AF169" s="108"/>
      <c r="AG169" s="70"/>
      <c r="AH169" s="71"/>
    </row>
    <row r="170" spans="2:34" ht="18.75" customHeight="1" thickTop="1">
      <c r="B170" s="188"/>
      <c r="C170" s="166"/>
      <c r="D170" s="203"/>
      <c r="E170" s="204"/>
      <c r="F170" s="204"/>
      <c r="G170" s="205"/>
      <c r="H170" s="203"/>
      <c r="I170" s="204"/>
      <c r="J170" s="219" t="s">
        <v>68</v>
      </c>
      <c r="K170" s="53">
        <f>L171+ROUND(L172*1.288,0)+ROUND(L173*1.571,0)</f>
        <v>0</v>
      </c>
      <c r="L170" s="54"/>
      <c r="M170" s="54"/>
      <c r="N170" s="54"/>
      <c r="O170" s="55"/>
      <c r="P170" s="53">
        <f>Q171+ROUND(Q172*1.288,0)+ROUND(Q173*1.571,0)</f>
        <v>0</v>
      </c>
      <c r="Q170" s="54"/>
      <c r="R170" s="54"/>
      <c r="S170" s="54"/>
      <c r="T170" s="55"/>
      <c r="U170" s="349" t="s">
        <v>71</v>
      </c>
      <c r="V170" s="349"/>
      <c r="W170" s="349"/>
      <c r="X170" s="349"/>
      <c r="Y170" s="349"/>
      <c r="Z170" s="349"/>
      <c r="AA170" s="349"/>
      <c r="AB170" s="349"/>
      <c r="AC170" s="349"/>
      <c r="AD170" s="349"/>
      <c r="AE170" s="349"/>
      <c r="AF170" s="349"/>
      <c r="AG170" s="46"/>
      <c r="AH170" s="47"/>
    </row>
    <row r="171" spans="2:34" ht="18.75" customHeight="1">
      <c r="B171" s="201"/>
      <c r="C171" s="50"/>
      <c r="D171" s="206"/>
      <c r="E171" s="207"/>
      <c r="F171" s="207"/>
      <c r="G171" s="208"/>
      <c r="H171" s="206"/>
      <c r="I171" s="207"/>
      <c r="J171" s="220"/>
      <c r="K171" s="56"/>
      <c r="L171" s="57"/>
      <c r="M171" s="57"/>
      <c r="N171" s="57"/>
      <c r="O171" s="58"/>
      <c r="P171" s="56"/>
      <c r="Q171" s="57"/>
      <c r="R171" s="57"/>
      <c r="S171" s="57"/>
      <c r="T171" s="58"/>
      <c r="U171" s="350"/>
      <c r="V171" s="350"/>
      <c r="W171" s="350"/>
      <c r="X171" s="350"/>
      <c r="Y171" s="350"/>
      <c r="Z171" s="350"/>
      <c r="AA171" s="350"/>
      <c r="AB171" s="350"/>
      <c r="AC171" s="350"/>
      <c r="AD171" s="350"/>
      <c r="AE171" s="350"/>
      <c r="AF171" s="350"/>
      <c r="AG171" s="48"/>
      <c r="AH171" s="49"/>
    </row>
    <row r="172" spans="2:34" ht="18.75" customHeight="1">
      <c r="B172" s="201"/>
      <c r="C172" s="50"/>
      <c r="D172" s="206"/>
      <c r="E172" s="207"/>
      <c r="F172" s="207"/>
      <c r="G172" s="208"/>
      <c r="H172" s="206"/>
      <c r="I172" s="207"/>
      <c r="J172" s="220"/>
      <c r="K172" s="56"/>
      <c r="L172" s="57"/>
      <c r="M172" s="57"/>
      <c r="N172" s="57"/>
      <c r="O172" s="58"/>
      <c r="P172" s="56"/>
      <c r="Q172" s="57"/>
      <c r="R172" s="57"/>
      <c r="S172" s="57"/>
      <c r="T172" s="58"/>
      <c r="U172" s="350"/>
      <c r="V172" s="350"/>
      <c r="W172" s="350"/>
      <c r="X172" s="350"/>
      <c r="Y172" s="350"/>
      <c r="Z172" s="350"/>
      <c r="AA172" s="350"/>
      <c r="AB172" s="350"/>
      <c r="AC172" s="350"/>
      <c r="AD172" s="350"/>
      <c r="AE172" s="350"/>
      <c r="AF172" s="350"/>
      <c r="AG172" s="48"/>
      <c r="AH172" s="49"/>
    </row>
    <row r="173" spans="2:34" ht="18.75" customHeight="1">
      <c r="B173" s="201"/>
      <c r="C173" s="50"/>
      <c r="D173" s="209"/>
      <c r="E173" s="210"/>
      <c r="F173" s="210"/>
      <c r="G173" s="46"/>
      <c r="H173" s="209"/>
      <c r="I173" s="210"/>
      <c r="J173" s="221"/>
      <c r="K173" s="59"/>
      <c r="L173" s="60"/>
      <c r="M173" s="60"/>
      <c r="N173" s="60"/>
      <c r="O173" s="61"/>
      <c r="P173" s="59"/>
      <c r="Q173" s="60"/>
      <c r="R173" s="60"/>
      <c r="S173" s="60"/>
      <c r="T173" s="61"/>
      <c r="U173" s="350"/>
      <c r="V173" s="350"/>
      <c r="W173" s="350"/>
      <c r="X173" s="350"/>
      <c r="Y173" s="350"/>
      <c r="Z173" s="350"/>
      <c r="AA173" s="350"/>
      <c r="AB173" s="350"/>
      <c r="AC173" s="350"/>
      <c r="AD173" s="350"/>
      <c r="AE173" s="350"/>
      <c r="AF173" s="350"/>
      <c r="AG173" s="48"/>
      <c r="AH173" s="49"/>
    </row>
    <row r="174" spans="2:34" ht="18.75" customHeight="1">
      <c r="B174" s="201"/>
      <c r="C174" s="50"/>
      <c r="D174" s="222"/>
      <c r="E174" s="223"/>
      <c r="F174" s="223"/>
      <c r="G174" s="365"/>
      <c r="H174" s="222"/>
      <c r="I174" s="223"/>
      <c r="J174" s="224" t="s">
        <v>68</v>
      </c>
      <c r="K174" s="62">
        <f t="shared" ref="K174" si="5">L175+ROUND(L176*1.288,0)+ROUND(L177*1.571,0)</f>
        <v>0</v>
      </c>
      <c r="L174" s="63"/>
      <c r="M174" s="63"/>
      <c r="N174" s="63"/>
      <c r="O174" s="64"/>
      <c r="P174" s="62">
        <f t="shared" ref="P174" si="6">Q175+ROUND(Q176*1.288,0)+ROUND(Q177*1.571,0)</f>
        <v>0</v>
      </c>
      <c r="Q174" s="63"/>
      <c r="R174" s="63"/>
      <c r="S174" s="63"/>
      <c r="T174" s="64"/>
      <c r="U174" s="350" t="s">
        <v>71</v>
      </c>
      <c r="V174" s="350"/>
      <c r="W174" s="350"/>
      <c r="X174" s="350"/>
      <c r="Y174" s="350"/>
      <c r="Z174" s="350"/>
      <c r="AA174" s="350"/>
      <c r="AB174" s="350"/>
      <c r="AC174" s="350"/>
      <c r="AD174" s="350"/>
      <c r="AE174" s="350"/>
      <c r="AF174" s="352"/>
      <c r="AG174" s="50"/>
      <c r="AH174" s="49"/>
    </row>
    <row r="175" spans="2:34" ht="18.75" customHeight="1">
      <c r="B175" s="201"/>
      <c r="C175" s="50"/>
      <c r="D175" s="206"/>
      <c r="E175" s="207"/>
      <c r="F175" s="207"/>
      <c r="G175" s="208"/>
      <c r="H175" s="206"/>
      <c r="I175" s="207"/>
      <c r="J175" s="220"/>
      <c r="K175" s="56"/>
      <c r="L175" s="57"/>
      <c r="M175" s="57"/>
      <c r="N175" s="57"/>
      <c r="O175" s="58"/>
      <c r="P175" s="56"/>
      <c r="Q175" s="57"/>
      <c r="R175" s="57"/>
      <c r="S175" s="57"/>
      <c r="T175" s="58"/>
      <c r="U175" s="350"/>
      <c r="V175" s="350"/>
      <c r="W175" s="350"/>
      <c r="X175" s="350"/>
      <c r="Y175" s="350"/>
      <c r="Z175" s="350"/>
      <c r="AA175" s="350"/>
      <c r="AB175" s="350"/>
      <c r="AC175" s="350"/>
      <c r="AD175" s="350"/>
      <c r="AE175" s="350"/>
      <c r="AF175" s="352"/>
      <c r="AG175" s="50"/>
      <c r="AH175" s="49"/>
    </row>
    <row r="176" spans="2:34" ht="18.75" customHeight="1">
      <c r="B176" s="201"/>
      <c r="C176" s="50"/>
      <c r="D176" s="206"/>
      <c r="E176" s="207"/>
      <c r="F176" s="207"/>
      <c r="G176" s="208"/>
      <c r="H176" s="206"/>
      <c r="I176" s="207"/>
      <c r="J176" s="220"/>
      <c r="K176" s="56"/>
      <c r="L176" s="57"/>
      <c r="M176" s="57"/>
      <c r="N176" s="57"/>
      <c r="O176" s="58"/>
      <c r="P176" s="56"/>
      <c r="Q176" s="57"/>
      <c r="R176" s="57"/>
      <c r="S176" s="57"/>
      <c r="T176" s="58"/>
      <c r="U176" s="350"/>
      <c r="V176" s="350"/>
      <c r="W176" s="350"/>
      <c r="X176" s="350"/>
      <c r="Y176" s="350"/>
      <c r="Z176" s="350"/>
      <c r="AA176" s="350"/>
      <c r="AB176" s="350"/>
      <c r="AC176" s="350"/>
      <c r="AD176" s="350"/>
      <c r="AE176" s="350"/>
      <c r="AF176" s="352"/>
      <c r="AG176" s="50"/>
      <c r="AH176" s="49"/>
    </row>
    <row r="177" spans="2:34" ht="18.75" customHeight="1">
      <c r="B177" s="201"/>
      <c r="C177" s="50"/>
      <c r="D177" s="209"/>
      <c r="E177" s="210"/>
      <c r="F177" s="210"/>
      <c r="G177" s="46"/>
      <c r="H177" s="209"/>
      <c r="I177" s="210"/>
      <c r="J177" s="221"/>
      <c r="K177" s="59"/>
      <c r="L177" s="60"/>
      <c r="M177" s="60"/>
      <c r="N177" s="60"/>
      <c r="O177" s="61"/>
      <c r="P177" s="59"/>
      <c r="Q177" s="60"/>
      <c r="R177" s="60"/>
      <c r="S177" s="60"/>
      <c r="T177" s="61"/>
      <c r="U177" s="350"/>
      <c r="V177" s="350"/>
      <c r="W177" s="350"/>
      <c r="X177" s="350"/>
      <c r="Y177" s="350"/>
      <c r="Z177" s="350"/>
      <c r="AA177" s="350"/>
      <c r="AB177" s="350"/>
      <c r="AC177" s="350"/>
      <c r="AD177" s="350"/>
      <c r="AE177" s="350"/>
      <c r="AF177" s="352"/>
      <c r="AG177" s="50"/>
      <c r="AH177" s="49"/>
    </row>
    <row r="178" spans="2:34" ht="18.75" customHeight="1">
      <c r="B178" s="201"/>
      <c r="C178" s="50"/>
      <c r="D178" s="222"/>
      <c r="E178" s="223"/>
      <c r="F178" s="223"/>
      <c r="G178" s="365"/>
      <c r="H178" s="222"/>
      <c r="I178" s="223"/>
      <c r="J178" s="224" t="s">
        <v>68</v>
      </c>
      <c r="K178" s="62">
        <f t="shared" ref="K178" si="7">L179+ROUND(L180*1.288,0)+ROUND(L181*1.571,0)</f>
        <v>0</v>
      </c>
      <c r="L178" s="63"/>
      <c r="M178" s="63"/>
      <c r="N178" s="63"/>
      <c r="O178" s="64"/>
      <c r="P178" s="62">
        <f t="shared" ref="P178" si="8">Q179+ROUND(Q180*1.288,0)+ROUND(Q181*1.571,0)</f>
        <v>0</v>
      </c>
      <c r="Q178" s="63"/>
      <c r="R178" s="63"/>
      <c r="S178" s="63"/>
      <c r="T178" s="64"/>
      <c r="U178" s="350" t="s">
        <v>71</v>
      </c>
      <c r="V178" s="350"/>
      <c r="W178" s="350"/>
      <c r="X178" s="350"/>
      <c r="Y178" s="350"/>
      <c r="Z178" s="350"/>
      <c r="AA178" s="350"/>
      <c r="AB178" s="350"/>
      <c r="AC178" s="350"/>
      <c r="AD178" s="350"/>
      <c r="AE178" s="350"/>
      <c r="AF178" s="352"/>
      <c r="AG178" s="50"/>
      <c r="AH178" s="49"/>
    </row>
    <row r="179" spans="2:34" ht="18.75" customHeight="1">
      <c r="B179" s="201"/>
      <c r="C179" s="50"/>
      <c r="D179" s="206"/>
      <c r="E179" s="207"/>
      <c r="F179" s="207"/>
      <c r="G179" s="208"/>
      <c r="H179" s="206"/>
      <c r="I179" s="207"/>
      <c r="J179" s="220"/>
      <c r="K179" s="56"/>
      <c r="L179" s="57"/>
      <c r="M179" s="57"/>
      <c r="N179" s="57"/>
      <c r="O179" s="58"/>
      <c r="P179" s="56"/>
      <c r="Q179" s="57"/>
      <c r="R179" s="57"/>
      <c r="S179" s="57"/>
      <c r="T179" s="58"/>
      <c r="U179" s="350"/>
      <c r="V179" s="350"/>
      <c r="W179" s="350"/>
      <c r="X179" s="350"/>
      <c r="Y179" s="350"/>
      <c r="Z179" s="350"/>
      <c r="AA179" s="350"/>
      <c r="AB179" s="350"/>
      <c r="AC179" s="350"/>
      <c r="AD179" s="350"/>
      <c r="AE179" s="350"/>
      <c r="AF179" s="352"/>
      <c r="AG179" s="50"/>
      <c r="AH179" s="49"/>
    </row>
    <row r="180" spans="2:34" ht="18.75" customHeight="1">
      <c r="B180" s="201"/>
      <c r="C180" s="50"/>
      <c r="D180" s="206"/>
      <c r="E180" s="207"/>
      <c r="F180" s="207"/>
      <c r="G180" s="208"/>
      <c r="H180" s="206"/>
      <c r="I180" s="207"/>
      <c r="J180" s="220"/>
      <c r="K180" s="56"/>
      <c r="L180" s="57"/>
      <c r="M180" s="57"/>
      <c r="N180" s="57"/>
      <c r="O180" s="58"/>
      <c r="P180" s="56"/>
      <c r="Q180" s="57"/>
      <c r="R180" s="57"/>
      <c r="S180" s="57"/>
      <c r="T180" s="58"/>
      <c r="U180" s="350"/>
      <c r="V180" s="350"/>
      <c r="W180" s="350"/>
      <c r="X180" s="350"/>
      <c r="Y180" s="350"/>
      <c r="Z180" s="350"/>
      <c r="AA180" s="350"/>
      <c r="AB180" s="350"/>
      <c r="AC180" s="350"/>
      <c r="AD180" s="350"/>
      <c r="AE180" s="350"/>
      <c r="AF180" s="352"/>
      <c r="AG180" s="50"/>
      <c r="AH180" s="49"/>
    </row>
    <row r="181" spans="2:34" ht="18.75" customHeight="1" thickBot="1">
      <c r="B181" s="202"/>
      <c r="C181" s="51"/>
      <c r="D181" s="214"/>
      <c r="E181" s="215"/>
      <c r="F181" s="215"/>
      <c r="G181" s="216"/>
      <c r="H181" s="214"/>
      <c r="I181" s="215"/>
      <c r="J181" s="225"/>
      <c r="K181" s="65"/>
      <c r="L181" s="66"/>
      <c r="M181" s="66"/>
      <c r="N181" s="66"/>
      <c r="O181" s="67"/>
      <c r="P181" s="65"/>
      <c r="Q181" s="66"/>
      <c r="R181" s="66"/>
      <c r="S181" s="66"/>
      <c r="T181" s="67"/>
      <c r="U181" s="353"/>
      <c r="V181" s="353"/>
      <c r="W181" s="354"/>
      <c r="X181" s="354"/>
      <c r="Y181" s="354"/>
      <c r="Z181" s="354"/>
      <c r="AA181" s="354"/>
      <c r="AB181" s="354"/>
      <c r="AC181" s="354"/>
      <c r="AD181" s="354"/>
      <c r="AE181" s="354"/>
      <c r="AF181" s="355"/>
      <c r="AG181" s="51"/>
      <c r="AH181" s="52"/>
    </row>
    <row r="182" spans="2:34" ht="21.75" customHeight="1" thickTop="1" thickBot="1">
      <c r="B182" s="211" t="s">
        <v>72</v>
      </c>
      <c r="C182" s="212"/>
      <c r="D182" s="212"/>
      <c r="E182" s="212"/>
      <c r="F182" s="212"/>
      <c r="G182" s="213"/>
      <c r="H182" s="356">
        <f>(SUM(H170:I181))/100</f>
        <v>0</v>
      </c>
      <c r="I182" s="357"/>
      <c r="J182" s="358"/>
      <c r="K182" s="364">
        <f>SUM(K170,K174,K178)</f>
        <v>0</v>
      </c>
      <c r="L182" s="359"/>
      <c r="M182" s="359"/>
      <c r="N182" s="359"/>
      <c r="O182" s="359"/>
      <c r="P182" s="359">
        <f>SUM(P170,P174,P178)</f>
        <v>0</v>
      </c>
      <c r="Q182" s="359"/>
      <c r="R182" s="359"/>
      <c r="S182" s="359"/>
      <c r="T182" s="359"/>
      <c r="U182" s="360" t="s">
        <v>71</v>
      </c>
      <c r="V182" s="360"/>
      <c r="W182" s="360"/>
      <c r="X182" s="360"/>
      <c r="Y182" s="360"/>
      <c r="Z182" s="360"/>
      <c r="AA182" s="360"/>
      <c r="AB182" s="360"/>
      <c r="AC182" s="360"/>
      <c r="AD182" s="360"/>
      <c r="AE182" s="360"/>
      <c r="AF182" s="361"/>
      <c r="AG182" s="362"/>
      <c r="AH182" s="363"/>
    </row>
    <row r="183" spans="2:34" ht="7" customHeight="1">
      <c r="B183" s="13"/>
      <c r="C183" s="9"/>
      <c r="D183" s="9"/>
      <c r="E183" s="9"/>
      <c r="F183" s="9"/>
      <c r="G183" s="9"/>
      <c r="H183" s="9"/>
      <c r="I183" s="14"/>
      <c r="J183" s="14"/>
      <c r="K183" s="14"/>
      <c r="L183" s="14"/>
      <c r="M183" s="14"/>
      <c r="N183" s="14"/>
      <c r="O183" s="14"/>
      <c r="P183" s="14"/>
      <c r="Q183" s="14"/>
      <c r="R183" s="14"/>
      <c r="S183" s="14"/>
      <c r="T183" s="14"/>
      <c r="U183" s="14"/>
      <c r="V183" s="14"/>
      <c r="W183" s="15"/>
      <c r="X183" s="15"/>
      <c r="Y183" s="15"/>
      <c r="Z183" s="15"/>
      <c r="AA183" s="15"/>
      <c r="AB183" s="15"/>
      <c r="AC183" s="15"/>
      <c r="AD183" s="15"/>
      <c r="AE183" s="15"/>
      <c r="AF183" s="15"/>
      <c r="AG183" s="15"/>
      <c r="AH183" s="15"/>
    </row>
    <row r="184" spans="2:34" ht="23.25" customHeight="1">
      <c r="B184" s="85" t="s">
        <v>27</v>
      </c>
      <c r="C184" s="85"/>
      <c r="D184" s="86" t="s">
        <v>109</v>
      </c>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row>
    <row r="185" spans="2:34" ht="21" customHeight="1">
      <c r="B185" s="85" t="s">
        <v>29</v>
      </c>
      <c r="C185" s="85"/>
      <c r="D185" s="86" t="s">
        <v>92</v>
      </c>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row>
    <row r="186" spans="2:34" ht="21.75" customHeight="1">
      <c r="B186" s="85" t="s">
        <v>42</v>
      </c>
      <c r="C186" s="85"/>
      <c r="D186" s="86" t="s">
        <v>110</v>
      </c>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row>
    <row r="187" spans="2:34" ht="23.25" customHeight="1">
      <c r="B187" s="85" t="s">
        <v>51</v>
      </c>
      <c r="C187" s="85"/>
      <c r="D187" s="86" t="s">
        <v>93</v>
      </c>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row>
    <row r="188" spans="2:34">
      <c r="B188" s="85" t="s">
        <v>84</v>
      </c>
      <c r="C188" s="85"/>
      <c r="D188" s="86" t="s">
        <v>114</v>
      </c>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row>
    <row r="189" spans="2:34">
      <c r="B189" s="85" t="s">
        <v>86</v>
      </c>
      <c r="C189" s="85"/>
      <c r="D189" s="86" t="s">
        <v>74</v>
      </c>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row>
    <row r="190" spans="2:34" ht="21.75" customHeight="1">
      <c r="B190" s="85" t="s">
        <v>108</v>
      </c>
      <c r="C190" s="85"/>
      <c r="D190" s="86" t="s">
        <v>94</v>
      </c>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row>
    <row r="192" spans="2:34">
      <c r="B192" s="2" t="s">
        <v>75</v>
      </c>
    </row>
    <row r="193" spans="2:2">
      <c r="B193" s="2" t="s">
        <v>76</v>
      </c>
    </row>
  </sheetData>
  <mergeCells count="485">
    <mergeCell ref="AC47:AE47"/>
    <mergeCell ref="AC48:AE48"/>
    <mergeCell ref="AC49:AE49"/>
    <mergeCell ref="AC50:AE50"/>
    <mergeCell ref="AC51:AE51"/>
    <mergeCell ref="AC52:AE52"/>
    <mergeCell ref="AC53:AE53"/>
    <mergeCell ref="AC54:AE54"/>
    <mergeCell ref="AC55:AE55"/>
    <mergeCell ref="X47:Z47"/>
    <mergeCell ref="X48:Z48"/>
    <mergeCell ref="X49:Z49"/>
    <mergeCell ref="X50:Z50"/>
    <mergeCell ref="X51:Z51"/>
    <mergeCell ref="X52:Z52"/>
    <mergeCell ref="X53:Z53"/>
    <mergeCell ref="X54:Z54"/>
    <mergeCell ref="X55:Z55"/>
    <mergeCell ref="B3:AH3"/>
    <mergeCell ref="B15:AH15"/>
    <mergeCell ref="L47:N52"/>
    <mergeCell ref="L53:N55"/>
    <mergeCell ref="B53:K55"/>
    <mergeCell ref="T55:W55"/>
    <mergeCell ref="T54:W54"/>
    <mergeCell ref="T53:W53"/>
    <mergeCell ref="T52:W52"/>
    <mergeCell ref="T51:W51"/>
    <mergeCell ref="O55:R55"/>
    <mergeCell ref="O54:R54"/>
    <mergeCell ref="AG55:AH55"/>
    <mergeCell ref="O46:W46"/>
    <mergeCell ref="E32:Q32"/>
    <mergeCell ref="R32:AE32"/>
    <mergeCell ref="B41:AH41"/>
    <mergeCell ref="B43:C43"/>
    <mergeCell ref="D43:AH43"/>
    <mergeCell ref="E29:Q29"/>
    <mergeCell ref="R29:AE29"/>
    <mergeCell ref="E30:Q30"/>
    <mergeCell ref="R30:AE30"/>
    <mergeCell ref="E31:Q31"/>
    <mergeCell ref="D190:AH190"/>
    <mergeCell ref="B186:C186"/>
    <mergeCell ref="B185:C185"/>
    <mergeCell ref="B184:C184"/>
    <mergeCell ref="B187:C187"/>
    <mergeCell ref="B189:C189"/>
    <mergeCell ref="B190:C190"/>
    <mergeCell ref="B174:C177"/>
    <mergeCell ref="U174:AF177"/>
    <mergeCell ref="D185:AH185"/>
    <mergeCell ref="D184:AH184"/>
    <mergeCell ref="D186:AH186"/>
    <mergeCell ref="D187:AH187"/>
    <mergeCell ref="B178:C181"/>
    <mergeCell ref="U178:AF181"/>
    <mergeCell ref="H182:J182"/>
    <mergeCell ref="P182:T182"/>
    <mergeCell ref="U182:AF182"/>
    <mergeCell ref="AG182:AH182"/>
    <mergeCell ref="B188:C188"/>
    <mergeCell ref="D188:AH188"/>
    <mergeCell ref="K182:O182"/>
    <mergeCell ref="D178:G181"/>
    <mergeCell ref="D174:G177"/>
    <mergeCell ref="AA142:AB142"/>
    <mergeCell ref="X141:Y141"/>
    <mergeCell ref="AA141:AB141"/>
    <mergeCell ref="U170:AF173"/>
    <mergeCell ref="D189:AH189"/>
    <mergeCell ref="B129:C129"/>
    <mergeCell ref="X145:Y145"/>
    <mergeCell ref="X146:Y146"/>
    <mergeCell ref="D136:F139"/>
    <mergeCell ref="B136:C139"/>
    <mergeCell ref="B140:C143"/>
    <mergeCell ref="X137:Y137"/>
    <mergeCell ref="AA137:AB137"/>
    <mergeCell ref="AD137:AE137"/>
    <mergeCell ref="AD141:AE141"/>
    <mergeCell ref="X138:Y138"/>
    <mergeCell ref="AA138:AB138"/>
    <mergeCell ref="AD138:AE138"/>
    <mergeCell ref="X142:Y142"/>
    <mergeCell ref="X136:Z136"/>
    <mergeCell ref="AA136:AC136"/>
    <mergeCell ref="AD136:AF136"/>
    <mergeCell ref="I136:I139"/>
    <mergeCell ref="G136:H139"/>
    <mergeCell ref="W82:AB82"/>
    <mergeCell ref="K80:O80"/>
    <mergeCell ref="B79:J81"/>
    <mergeCell ref="Q93:X93"/>
    <mergeCell ref="B92:G92"/>
    <mergeCell ref="H92:O92"/>
    <mergeCell ref="Q92:X92"/>
    <mergeCell ref="Z92:AH92"/>
    <mergeCell ref="D85:AH85"/>
    <mergeCell ref="AC82:AH82"/>
    <mergeCell ref="Q79:U79"/>
    <mergeCell ref="K79:O79"/>
    <mergeCell ref="Q81:U81"/>
    <mergeCell ref="Q80:U80"/>
    <mergeCell ref="K81:O81"/>
    <mergeCell ref="B82:J82"/>
    <mergeCell ref="K82:O82"/>
    <mergeCell ref="Q82:U82"/>
    <mergeCell ref="AC81:AH81"/>
    <mergeCell ref="AC80:AH80"/>
    <mergeCell ref="W81:AB81"/>
    <mergeCell ref="W80:AB80"/>
    <mergeCell ref="AC79:AH79"/>
    <mergeCell ref="Q91:X91"/>
    <mergeCell ref="B73:C73"/>
    <mergeCell ref="B72:C72"/>
    <mergeCell ref="B71:C71"/>
    <mergeCell ref="D73:AH73"/>
    <mergeCell ref="D72:AH72"/>
    <mergeCell ref="D71:AH71"/>
    <mergeCell ref="B78:J78"/>
    <mergeCell ref="Q78:U78"/>
    <mergeCell ref="AC76:AH77"/>
    <mergeCell ref="W76:AB77"/>
    <mergeCell ref="B76:J77"/>
    <mergeCell ref="K76:V76"/>
    <mergeCell ref="K78:O78"/>
    <mergeCell ref="W78:AB78"/>
    <mergeCell ref="AC78:AH78"/>
    <mergeCell ref="T48:W48"/>
    <mergeCell ref="K69:O69"/>
    <mergeCell ref="Q69:U69"/>
    <mergeCell ref="Q67:U67"/>
    <mergeCell ref="Q66:U66"/>
    <mergeCell ref="K67:O67"/>
    <mergeCell ref="K66:O66"/>
    <mergeCell ref="W69:AB69"/>
    <mergeCell ref="K64:O64"/>
    <mergeCell ref="T50:W50"/>
    <mergeCell ref="T49:W49"/>
    <mergeCell ref="O49:R49"/>
    <mergeCell ref="K62:V62"/>
    <mergeCell ref="W62:AB63"/>
    <mergeCell ref="K77:P77"/>
    <mergeCell ref="Q77:V77"/>
    <mergeCell ref="W79:AB79"/>
    <mergeCell ref="R26:AE26"/>
    <mergeCell ref="E27:Q27"/>
    <mergeCell ref="R27:AE27"/>
    <mergeCell ref="E28:Q28"/>
    <mergeCell ref="R28:AE28"/>
    <mergeCell ref="B65:J65"/>
    <mergeCell ref="K65:O65"/>
    <mergeCell ref="Q65:U65"/>
    <mergeCell ref="W65:AB65"/>
    <mergeCell ref="AC65:AH65"/>
    <mergeCell ref="AG53:AH53"/>
    <mergeCell ref="AG54:AH54"/>
    <mergeCell ref="O51:R51"/>
    <mergeCell ref="O50:R50"/>
    <mergeCell ref="B62:J63"/>
    <mergeCell ref="B64:J64"/>
    <mergeCell ref="AC64:AH64"/>
    <mergeCell ref="W64:AB64"/>
    <mergeCell ref="K63:P63"/>
    <mergeCell ref="Q63:V63"/>
    <mergeCell ref="O48:R48"/>
    <mergeCell ref="AC62:AH63"/>
    <mergeCell ref="Q64:U64"/>
    <mergeCell ref="AG48:AH48"/>
    <mergeCell ref="AG49:AH49"/>
    <mergeCell ref="B12:AH12"/>
    <mergeCell ref="E24:Q24"/>
    <mergeCell ref="R24:AE24"/>
    <mergeCell ref="E25:Q25"/>
    <mergeCell ref="R25:AE25"/>
    <mergeCell ref="B58:C58"/>
    <mergeCell ref="B57:C57"/>
    <mergeCell ref="D58:AH58"/>
    <mergeCell ref="D57:AH57"/>
    <mergeCell ref="X46:AH46"/>
    <mergeCell ref="AG47:AH47"/>
    <mergeCell ref="AG52:AH52"/>
    <mergeCell ref="B47:K52"/>
    <mergeCell ref="O53:R53"/>
    <mergeCell ref="B46:K46"/>
    <mergeCell ref="O52:R52"/>
    <mergeCell ref="T47:W47"/>
    <mergeCell ref="O47:R47"/>
    <mergeCell ref="AG50:AH50"/>
    <mergeCell ref="AG51:AH51"/>
    <mergeCell ref="B111:C114"/>
    <mergeCell ref="D111:G114"/>
    <mergeCell ref="R31:AE31"/>
    <mergeCell ref="E26:Q26"/>
    <mergeCell ref="B115:C118"/>
    <mergeCell ref="D115:G118"/>
    <mergeCell ref="H119:J121"/>
    <mergeCell ref="B119:G121"/>
    <mergeCell ref="J115:J118"/>
    <mergeCell ref="H115:I118"/>
    <mergeCell ref="U115:X115"/>
    <mergeCell ref="U104:W104"/>
    <mergeCell ref="Y104:AA104"/>
    <mergeCell ref="J111:J114"/>
    <mergeCell ref="H111:I114"/>
    <mergeCell ref="B107:C110"/>
    <mergeCell ref="D107:G110"/>
    <mergeCell ref="H107:I110"/>
    <mergeCell ref="J107:J110"/>
    <mergeCell ref="U107:X107"/>
    <mergeCell ref="U111:X111"/>
    <mergeCell ref="Y111:AB111"/>
    <mergeCell ref="U106:AF106"/>
    <mergeCell ref="J103:J106"/>
    <mergeCell ref="AC103:AF103"/>
    <mergeCell ref="B91:G91"/>
    <mergeCell ref="Z91:AH91"/>
    <mergeCell ref="B93:G93"/>
    <mergeCell ref="Z93:AH93"/>
    <mergeCell ref="B101:C102"/>
    <mergeCell ref="U103:X103"/>
    <mergeCell ref="Y103:AB103"/>
    <mergeCell ref="D103:G106"/>
    <mergeCell ref="B103:C106"/>
    <mergeCell ref="AC105:AE105"/>
    <mergeCell ref="D101:G102"/>
    <mergeCell ref="D98:AH98"/>
    <mergeCell ref="D97:AH97"/>
    <mergeCell ref="D96:AH96"/>
    <mergeCell ref="B94:G94"/>
    <mergeCell ref="Z94:AH94"/>
    <mergeCell ref="Q94:X94"/>
    <mergeCell ref="H94:O94"/>
    <mergeCell ref="B98:C98"/>
    <mergeCell ref="H93:O93"/>
    <mergeCell ref="H91:O91"/>
    <mergeCell ref="B97:C97"/>
    <mergeCell ref="B96:C96"/>
    <mergeCell ref="D84:AH84"/>
    <mergeCell ref="B90:G90"/>
    <mergeCell ref="H90:P90"/>
    <mergeCell ref="Q90:Y90"/>
    <mergeCell ref="Z90:AH90"/>
    <mergeCell ref="B87:C87"/>
    <mergeCell ref="B86:C86"/>
    <mergeCell ref="B85:C85"/>
    <mergeCell ref="B84:C84"/>
    <mergeCell ref="D87:AH87"/>
    <mergeCell ref="D86:AH86"/>
    <mergeCell ref="AC117:AE117"/>
    <mergeCell ref="Y113:AA113"/>
    <mergeCell ref="AC113:AE113"/>
    <mergeCell ref="U116:W116"/>
    <mergeCell ref="Y115:AB115"/>
    <mergeCell ref="AC115:AF115"/>
    <mergeCell ref="H101:J102"/>
    <mergeCell ref="H103:I106"/>
    <mergeCell ref="U105:W105"/>
    <mergeCell ref="Y105:AA105"/>
    <mergeCell ref="U109:W109"/>
    <mergeCell ref="Y109:AA109"/>
    <mergeCell ref="AC116:AE116"/>
    <mergeCell ref="U114:AF114"/>
    <mergeCell ref="U113:W113"/>
    <mergeCell ref="AC111:AF111"/>
    <mergeCell ref="Y107:AB107"/>
    <mergeCell ref="U112:W112"/>
    <mergeCell ref="Y112:AA112"/>
    <mergeCell ref="AC112:AE112"/>
    <mergeCell ref="U108:W108"/>
    <mergeCell ref="K101:T101"/>
    <mergeCell ref="K102:O102"/>
    <mergeCell ref="P102:T102"/>
    <mergeCell ref="D126:AH126"/>
    <mergeCell ref="D125:AH125"/>
    <mergeCell ref="D124:AH124"/>
    <mergeCell ref="K119:O121"/>
    <mergeCell ref="P119:T121"/>
    <mergeCell ref="AC119:AF119"/>
    <mergeCell ref="Y119:AB119"/>
    <mergeCell ref="U119:X119"/>
    <mergeCell ref="AC121:AF121"/>
    <mergeCell ref="Y121:AB121"/>
    <mergeCell ref="U121:X121"/>
    <mergeCell ref="AC120:AF120"/>
    <mergeCell ref="Y120:AB120"/>
    <mergeCell ref="U120:X120"/>
    <mergeCell ref="K122:O122"/>
    <mergeCell ref="AG119:AH121"/>
    <mergeCell ref="P122:T122"/>
    <mergeCell ref="U122:AH122"/>
    <mergeCell ref="B122:J122"/>
    <mergeCell ref="B148:C151"/>
    <mergeCell ref="D148:F151"/>
    <mergeCell ref="B144:C147"/>
    <mergeCell ref="D144:F147"/>
    <mergeCell ref="G140:H143"/>
    <mergeCell ref="I140:I143"/>
    <mergeCell ref="G144:H147"/>
    <mergeCell ref="I144:I147"/>
    <mergeCell ref="G148:H151"/>
    <mergeCell ref="I148:I151"/>
    <mergeCell ref="D140:F143"/>
    <mergeCell ref="P150:S151"/>
    <mergeCell ref="T150:W151"/>
    <mergeCell ref="P148:R149"/>
    <mergeCell ref="S148:S149"/>
    <mergeCell ref="T148:V149"/>
    <mergeCell ref="W148:W149"/>
    <mergeCell ref="P146:S147"/>
    <mergeCell ref="T146:W147"/>
    <mergeCell ref="W136:W137"/>
    <mergeCell ref="S136:S137"/>
    <mergeCell ref="T136:V137"/>
    <mergeCell ref="P136:R137"/>
    <mergeCell ref="P140:R141"/>
    <mergeCell ref="S140:S141"/>
    <mergeCell ref="T140:V141"/>
    <mergeCell ref="W140:W141"/>
    <mergeCell ref="P144:R145"/>
    <mergeCell ref="S144:S145"/>
    <mergeCell ref="T144:V145"/>
    <mergeCell ref="W144:W145"/>
    <mergeCell ref="P142:S143"/>
    <mergeCell ref="T142:W143"/>
    <mergeCell ref="P138:S139"/>
    <mergeCell ref="T138:W139"/>
    <mergeCell ref="X143:AF143"/>
    <mergeCell ref="X144:Z144"/>
    <mergeCell ref="AA144:AC144"/>
    <mergeCell ref="AD144:AF144"/>
    <mergeCell ref="X147:AF147"/>
    <mergeCell ref="X148:Z148"/>
    <mergeCell ref="AA148:AC148"/>
    <mergeCell ref="AD148:AF148"/>
    <mergeCell ref="AD145:AE145"/>
    <mergeCell ref="AA145:AB145"/>
    <mergeCell ref="AA146:AB146"/>
    <mergeCell ref="AD146:AE146"/>
    <mergeCell ref="D170:G173"/>
    <mergeCell ref="B182:G182"/>
    <mergeCell ref="H168:J169"/>
    <mergeCell ref="B168:C169"/>
    <mergeCell ref="B170:C173"/>
    <mergeCell ref="J170:J173"/>
    <mergeCell ref="H170:I173"/>
    <mergeCell ref="H178:I181"/>
    <mergeCell ref="J178:J181"/>
    <mergeCell ref="J174:J177"/>
    <mergeCell ref="H174:I177"/>
    <mergeCell ref="D168:G169"/>
    <mergeCell ref="B68:J68"/>
    <mergeCell ref="B69:J69"/>
    <mergeCell ref="K68:P68"/>
    <mergeCell ref="Q68:V68"/>
    <mergeCell ref="W68:AB68"/>
    <mergeCell ref="AC68:AH68"/>
    <mergeCell ref="W66:AB66"/>
    <mergeCell ref="AC66:AH66"/>
    <mergeCell ref="W67:AB67"/>
    <mergeCell ref="AC67:AH67"/>
    <mergeCell ref="B66:J66"/>
    <mergeCell ref="B67:J67"/>
    <mergeCell ref="AC69:AH69"/>
    <mergeCell ref="AG101:AH102"/>
    <mergeCell ref="AG103:AH106"/>
    <mergeCell ref="AG107:AH110"/>
    <mergeCell ref="AG111:AH114"/>
    <mergeCell ref="AG115:AH118"/>
    <mergeCell ref="U101:AF101"/>
    <mergeCell ref="K103:O106"/>
    <mergeCell ref="P103:T106"/>
    <mergeCell ref="P107:T110"/>
    <mergeCell ref="K107:O110"/>
    <mergeCell ref="AC104:AE104"/>
    <mergeCell ref="K111:O114"/>
    <mergeCell ref="P115:T118"/>
    <mergeCell ref="K115:O118"/>
    <mergeCell ref="AC109:AE109"/>
    <mergeCell ref="U110:AF110"/>
    <mergeCell ref="AC107:AF107"/>
    <mergeCell ref="P111:T114"/>
    <mergeCell ref="Y108:AA108"/>
    <mergeCell ref="AC108:AE108"/>
    <mergeCell ref="Y116:AA116"/>
    <mergeCell ref="U118:AF118"/>
    <mergeCell ref="U117:W117"/>
    <mergeCell ref="Y117:AA117"/>
    <mergeCell ref="B128:C128"/>
    <mergeCell ref="D128:AH128"/>
    <mergeCell ref="B127:C127"/>
    <mergeCell ref="D127:AH127"/>
    <mergeCell ref="J135:L135"/>
    <mergeCell ref="M135:O135"/>
    <mergeCell ref="J134:O134"/>
    <mergeCell ref="P134:W134"/>
    <mergeCell ref="P135:S135"/>
    <mergeCell ref="T135:W135"/>
    <mergeCell ref="X134:AF134"/>
    <mergeCell ref="AD135:AF135"/>
    <mergeCell ref="AA135:AC135"/>
    <mergeCell ref="X135:Z135"/>
    <mergeCell ref="AG134:AH135"/>
    <mergeCell ref="G134:I135"/>
    <mergeCell ref="D134:F135"/>
    <mergeCell ref="B126:C126"/>
    <mergeCell ref="B125:C125"/>
    <mergeCell ref="B124:C124"/>
    <mergeCell ref="B134:C135"/>
    <mergeCell ref="D129:AH129"/>
    <mergeCell ref="AG136:AH139"/>
    <mergeCell ref="AG140:AH143"/>
    <mergeCell ref="AG144:AH147"/>
    <mergeCell ref="AG148:AH151"/>
    <mergeCell ref="J136:L139"/>
    <mergeCell ref="M136:O139"/>
    <mergeCell ref="J140:L143"/>
    <mergeCell ref="M140:O143"/>
    <mergeCell ref="J144:L147"/>
    <mergeCell ref="M144:O147"/>
    <mergeCell ref="J148:L151"/>
    <mergeCell ref="M148:O151"/>
    <mergeCell ref="X151:AF151"/>
    <mergeCell ref="X139:AF139"/>
    <mergeCell ref="AD150:AE150"/>
    <mergeCell ref="AD149:AE149"/>
    <mergeCell ref="AA150:AB150"/>
    <mergeCell ref="AA149:AB149"/>
    <mergeCell ref="X150:Y150"/>
    <mergeCell ref="X149:Y149"/>
    <mergeCell ref="AD142:AE142"/>
    <mergeCell ref="X140:Z140"/>
    <mergeCell ref="AA140:AC140"/>
    <mergeCell ref="AD140:AF140"/>
    <mergeCell ref="K168:O169"/>
    <mergeCell ref="P168:T169"/>
    <mergeCell ref="U168:AF168"/>
    <mergeCell ref="U169:X169"/>
    <mergeCell ref="Y169:AB169"/>
    <mergeCell ref="AC169:AF169"/>
    <mergeCell ref="D159:AH159"/>
    <mergeCell ref="D158:AH158"/>
    <mergeCell ref="D157:AH157"/>
    <mergeCell ref="D162:AH162"/>
    <mergeCell ref="B152:F155"/>
    <mergeCell ref="G152:I155"/>
    <mergeCell ref="J152:L155"/>
    <mergeCell ref="M152:O155"/>
    <mergeCell ref="P152:S153"/>
    <mergeCell ref="T152:W153"/>
    <mergeCell ref="P154:S155"/>
    <mergeCell ref="T154:W155"/>
    <mergeCell ref="B163:C163"/>
    <mergeCell ref="AG168:AH169"/>
    <mergeCell ref="AD152:AF152"/>
    <mergeCell ref="AA152:AC152"/>
    <mergeCell ref="X152:Z152"/>
    <mergeCell ref="X153:Z153"/>
    <mergeCell ref="AA153:AC153"/>
    <mergeCell ref="AD153:AF153"/>
    <mergeCell ref="AD154:AF154"/>
    <mergeCell ref="AA154:AC154"/>
    <mergeCell ref="X154:Z154"/>
    <mergeCell ref="B167:AH167"/>
    <mergeCell ref="B161:C161"/>
    <mergeCell ref="B160:C160"/>
    <mergeCell ref="B159:C159"/>
    <mergeCell ref="B158:C158"/>
    <mergeCell ref="B157:C157"/>
    <mergeCell ref="D161:AH161"/>
    <mergeCell ref="D160:AH160"/>
    <mergeCell ref="B162:C162"/>
    <mergeCell ref="D163:AH163"/>
    <mergeCell ref="X155:AF155"/>
    <mergeCell ref="AG152:AH155"/>
    <mergeCell ref="AG170:AH173"/>
    <mergeCell ref="AG174:AH177"/>
    <mergeCell ref="AG178:AH181"/>
    <mergeCell ref="K170:O173"/>
    <mergeCell ref="P178:T181"/>
    <mergeCell ref="K178:O181"/>
    <mergeCell ref="P174:T177"/>
    <mergeCell ref="K174:O177"/>
    <mergeCell ref="P170:T173"/>
  </mergeCells>
  <phoneticPr fontId="1"/>
  <pageMargins left="0.59055118110236227" right="0.59055118110236227" top="0.98425196850393704" bottom="0.59055118110236227" header="0.47244094488188981" footer="0.31496062992125984"/>
  <pageSetup paperSize="9" scale="90" fitToHeight="0" orientation="portrait" horizontalDpi="300" verticalDpi="300" r:id="rId1"/>
  <rowBreaks count="5" manualBreakCount="5">
    <brk id="37" max="16383" man="1"/>
    <brk id="74" max="33" man="1"/>
    <brk id="98" max="33" man="1"/>
    <brk id="132" max="33" man="1"/>
    <brk id="166" max="3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6e98a77-e3d2-477a-91e6-c364b49c064e">
      <Terms xmlns="http://schemas.microsoft.com/office/infopath/2007/PartnerControls"/>
    </lcf76f155ced4ddcb4097134ff3c332f>
    <_x4f5c__x6210__x65e5__x6642_ xmlns="16e98a77-e3d2-477a-91e6-c364b49c06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5B0CC6EF27544A3744C548CB9A645" ma:contentTypeVersion="15" ma:contentTypeDescription="新しいドキュメントを作成します。" ma:contentTypeScope="" ma:versionID="1e35a85b4fb26dd56aceec33120c2cc9">
  <xsd:schema xmlns:xsd="http://www.w3.org/2001/XMLSchema" xmlns:xs="http://www.w3.org/2001/XMLSchema" xmlns:p="http://schemas.microsoft.com/office/2006/metadata/properties" xmlns:ns2="16e98a77-e3d2-477a-91e6-c364b49c064e" xmlns:ns3="85ec59af-1a16-40a0-b163-384e34c79a5c" targetNamespace="http://schemas.microsoft.com/office/2006/metadata/properties" ma:root="true" ma:fieldsID="cab063e2e7bc5ddf7b8cc19de35430d7" ns2:_="" ns3:_="">
    <xsd:import namespace="16e98a77-e3d2-477a-91e6-c364b49c064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8a77-e3d2-477a-91e6-c364b49c064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127408-EE83-4DB8-8BBE-82D806FBFB2C}">
  <ds:schemaRefs>
    <ds:schemaRef ds:uri="http://schemas.microsoft.com/office/2006/documentManagement/types"/>
    <ds:schemaRef ds:uri="http://purl.org/dc/terms/"/>
    <ds:schemaRef ds:uri="afe92023-8c04-4a3e-9d66-3b795d8616fd"/>
    <ds:schemaRef ds:uri="http://purl.org/dc/dcmitype/"/>
    <ds:schemaRef ds:uri="1379808c-00cf-4def-98d6-8465b98d3b12"/>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9A1B994-D9EF-42E5-92A6-84986E180E40}">
  <ds:schemaRefs>
    <ds:schemaRef ds:uri="http://schemas.microsoft.com/sharepoint/v3/contenttype/forms"/>
  </ds:schemaRefs>
</ds:datastoreItem>
</file>

<file path=customXml/itemProps3.xml><?xml version="1.0" encoding="utf-8"?>
<ds:datastoreItem xmlns:ds="http://schemas.openxmlformats.org/officeDocument/2006/customXml" ds:itemID="{AF60C9D0-0B4B-487C-8EDA-6B7096404A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2023-04-26T05:22:43Z</dcterms:created>
  <dcterms:modified xsi:type="dcterms:W3CDTF">2026-01-28T08:45:07Z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0x0101003DF5B0CC6EF27544A3744C548CB9A645</vt:lpwstr>
  </property>
  <property fmtid="{D5CDD505-2E9C-101B-9397-08002B2CF9AE}" pid="3" name="MediaServiceImageTags">
    <vt:lpwstr/>
  </property>
  <property fmtid="{D5CDD505-2E9C-101B-9397-08002B2CF9AE}" pid="4" name="Order">
    <vt:r8>1119200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